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388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  <sheet name="CottonTable11" sheetId="12" r:id="rId12"/>
    <sheet name="CottonTable12" sheetId="13" r:id="rId1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<sst xmlns="http://schemas.openxmlformats.org/spreadsheetml/2006/main" count="544" uniqueCount="254">
  <si>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</si>
  <si>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</si>
  <si>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</si>
  <si>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</si>
  <si>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</si>
  <si>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</si>
  <si>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</si>
  <si>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</si>
  <si>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</si>
  <si>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</si>
  <si>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</si>
  <si>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</si>
  <si>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</si>
  <si>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</si>
  <si>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</si>
  <si>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</si>
  <si>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</si>
  <si>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</si>
  <si>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</si>
  <si>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</si>
  <si>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</si>
  <si>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</si>
  <si>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</si>
  <si>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</si>
  <si>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</si>
  <si>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</si>
  <si>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</si>
  <si>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</si>
  <si>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</si>
  <si>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</si>
  <si>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</si>
  <si>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</si>
  <si>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</si>
  <si>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</si>
  <si>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</si>
  <si>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</si>
  <si>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</si>
  <si>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</si>
  <si>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</si>
  <si>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</si>
  <si>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</si>
  <si>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</si>
  <si>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</si>
  <si>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</si>
  <si>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</si>
  <si>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</si>
  <si>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</si>
  <si>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</si>
  <si>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</si>
  <si>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</si>
  <si>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</si>
  <si>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</si>
  <si>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</si>
  <si>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</si>
  <si>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</si>
  <si>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</si>
  <si>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</si>
  <si>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</si>
  <si>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</si>
  <si>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</si>
  <si>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</si>
  <si>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</si>
  <si>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</si>
  <si>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</si>
  <si>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</si>
  <si>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</si>
  <si>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</si>
  <si>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</si>
  <si>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</si>
  <si>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</si>
  <si>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</si>
  <si>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</si>
  <si>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</si>
  <si>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</si>
  <si>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</si>
  <si>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</si>
  <si>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</si>
  <si>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</si>
  <si>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</si>
  <si>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</si>
  <si>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</si>
  <si>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</si>
  <si>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</si>
  <si>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</si>
  <si>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</si>
  <si>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</si>
  <si>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</si>
  <si>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</si>
  <si>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</si>
  <si>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</si>
  <si>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</si>
  <si>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</si>
  <si>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</si>
  <si>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</si>
  <si>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</si>
  <si>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</si>
  <si>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</si>
  <si>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</si>
  <si>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</si>
  <si>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</si>
  <si>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</si>
  <si>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</si>
  <si>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</si>
  <si>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</si>
  <si>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</si>
  <si>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</si>
  <si>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</si>
  <si>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</si>
  <si>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</si>
  <si>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</si>
  <si>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</si>
  <si>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</si>
  <si>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</si>
  <si>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</si>
  <si>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</si>
  <si>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</si>
  <si>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</si>
  <si>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</si>
  <si>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</si>
  <si>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</si>
  <si>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</si>
  <si>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</si>
  <si>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</si>
  <si>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</si>
  <si>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</si>
  <si>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</si>
  <si>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</si>
  <si>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</si>
  <si>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</si>
  <si>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</si>
  <si>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</si>
  <si>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</si>
  <si>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</si>
  <si>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</si>
  <si>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</si>
  <si>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</si>
  <si>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</si>
  <si>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</si>
  <si>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</si>
  <si>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</si>
  <si>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</si>
  <si>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</si>
  <si>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</si>
  <si>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</si>
  <si>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</si>
  <si>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</si>
  <si>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</si>
  <si>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</si>
  <si>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</si>
  <si>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</si>
  <si>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</si>
  <si>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</si>
  <si>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</si>
  <si>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</si>
  <si>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</si>
  <si>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</si>
  <si>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</si>
  <si>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</si>
  <si>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</si>
  <si>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</si>
  <si>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</si>
  <si>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</si>
  <si>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</si>
  <si>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</si>
  <si>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</si>
  <si>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</si>
  <si>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</si>
  <si>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</si>
  <si>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</si>
  <si>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</si>
  <si>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</si>
  <si>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</si>
  <si>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</si>
  <si>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</si>
  <si>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</si>
  <si>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</si>
  <si>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</si>
  <si>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</si>
  <si>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</si>
  <si>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</si>
  <si>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</si>
  <si>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</si>
  <si>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</si>
  <si>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</si>
  <si>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</si>
  <si>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</si>
  <si>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</si>
  <si>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</si>
  <si>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</si>
  <si>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</si>
  <si>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</si>
  <si>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</si>
  <si>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</si>
  <si>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</si>
  <si>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</si>
  <si>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</si>
  <si>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</si>
  <si>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</si>
  <si>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</si>
  <si>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</si>
  <si>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</si>
  <si>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</si>
  <si>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</si>
  <si>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</si>
  <si>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</si>
  <si>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</si>
  <si>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</si>
  <si>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</si>
  <si>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 xml:space="preserve">Note: 1 bale = 480 pounds. </t>
  </si>
  <si>
    <t>Note: Raw-fiber-equivalent pounds.</t>
  </si>
  <si>
    <t>Total Upland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</si>
  <si>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</si>
  <si>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</si>
  <si>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</si>
  <si>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</si>
  <si>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</si>
  <si>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</si>
  <si>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</si>
  <si>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</si>
  <si>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</si>
  <si>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</si>
  <si>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Nov.</t>
  </si>
  <si>
    <t>Dec.</t>
  </si>
  <si>
    <t>Jan.</t>
  </si>
  <si>
    <t>Feb.</t>
  </si>
  <si>
    <r>
      <t>1</t>
    </r>
    <r>
      <rPr>
        <i/>
        <sz val="9"/>
        <rFont val="Arial"/>
        <family val="2"/>
      </rPr>
      <t>,000 pounds</t>
    </r>
  </si>
  <si>
    <t>Sources: USDA, Economic Research Service; and U.S. Department of Commerce, U.S. Census Bureau.</t>
  </si>
  <si>
    <t xml:space="preserve">     Peru</t>
  </si>
  <si>
    <r>
      <t>1</t>
    </r>
    <r>
      <rPr>
        <sz val="8.8"/>
        <rFont val="Arial"/>
        <family val="2"/>
      </rPr>
      <t>Regional totals may not sum to world totals due to rounding.</t>
    </r>
  </si>
  <si>
    <t>Table 11—Annual U.S. cotton textile imports, by origin</t>
  </si>
  <si>
    <t>Table 12—Annual U.S. cotton textile exports, by destination</t>
  </si>
  <si>
    <t>Mar.</t>
  </si>
  <si>
    <t xml:space="preserve">    Ethiopia</t>
  </si>
  <si>
    <t xml:space="preserve">    Switzerland</t>
  </si>
  <si>
    <r>
      <t xml:space="preserve">1 </t>
    </r>
    <r>
      <rPr>
        <sz val="9"/>
        <rFont val="Arial"/>
        <family val="2"/>
      </rPr>
      <t>March revisions only. State/region production estimates do not sum to the totals.</t>
    </r>
  </si>
  <si>
    <r>
      <t xml:space="preserve">All estimates will be updated in the May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</si>
  <si>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and </t>
    </r>
  </si>
  <si>
    <r>
      <rPr>
        <i/>
        <sz val="9"/>
        <rFont val="Arial"/>
        <family val="2"/>
      </rPr>
      <t>Cotton Ginnings</t>
    </r>
    <r>
      <rPr>
        <sz val="9"/>
        <rFont val="Arial"/>
        <family val="2"/>
      </rPr>
      <t xml:space="preserve"> reports.</t>
    </r>
  </si>
  <si>
    <r>
      <t>Table 11</t>
    </r>
    <r>
      <rPr>
        <sz val="9"/>
        <rFont val="Calibri"/>
        <family val="2"/>
      </rPr>
      <t>—</t>
    </r>
    <r>
      <rPr>
        <sz val="9"/>
        <rFont val="Arial"/>
        <family val="2"/>
      </rPr>
      <t>Annual U.S. cotton textile imports, by origin</t>
    </r>
  </si>
  <si>
    <r>
      <t>Table 12</t>
    </r>
    <r>
      <rPr>
        <sz val="9"/>
        <rFont val="Calibri"/>
        <family val="2"/>
      </rPr>
      <t>—</t>
    </r>
    <r>
      <rPr>
        <sz val="9"/>
        <rFont val="Arial"/>
        <family val="2"/>
      </rPr>
      <t>Annual U.S. cotton textile exports, by destination</t>
    </r>
  </si>
  <si>
    <t xml:space="preserve">    Myanmar</t>
  </si>
  <si>
    <t>Contact: Leslie Meyer</t>
  </si>
  <si>
    <t>Created March 11, 2021</t>
  </si>
  <si>
    <t>Table 10—Acreage, yield, and production estimates, 2020</t>
  </si>
  <si>
    <t xml:space="preserve">    New Zealand</t>
  </si>
  <si>
    <t>2020/21</t>
  </si>
  <si>
    <t>Last update: 3/11/21.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</si>
  <si>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</si>
  <si>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</si>
  <si>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</si>
  <si>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</si>
  <si>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</si>
  <si>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2020 </t>
    </r>
  </si>
  <si>
    <t>Last update: 03/11/21.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</si>
</sst>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2" fillId="0" borderId="0" xfId="42" applyNumberFormat="1" applyFont="1" applyFill="1" applyBorder="1" applyAlignment="1">
      <alignment/>
    </xf>
    <xf numFmtId="168" fontId="5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168" fontId="2" fillId="0" borderId="10" xfId="42" applyNumberFormat="1" applyFont="1" applyFill="1" applyBorder="1" applyAlignment="1">
      <alignment horizontal="left"/>
    </xf>
    <xf numFmtId="168" fontId="2" fillId="0" borderId="10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10" xfId="42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 quotePrefix="1">
      <alignment horizontal="right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3" fillId="0" borderId="0" xfId="0" applyNumberFormat="1" applyFont="1" applyAlignment="1">
      <alignment horizontal="center" vertical="center"/>
    </xf>
    <xf numFmtId="166" fontId="2" fillId="0" borderId="10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2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1" fontId="2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197</v>
      </c>
    </row>
    <row r="3" ht="15">
      <c r="A3" s="8"/>
    </row>
    <row r="4" ht="14.25">
      <c r="A4" t="s">
        <v>242</v>
      </c>
    </row>
    <row r="6" ht="14.25">
      <c r="A6" t="s">
        <v>0</v>
      </c>
    </row>
    <row r="8" ht="14.25">
      <c r="A8" s="7" t="s">
        <v>46</v>
      </c>
    </row>
    <row r="9" ht="14.25">
      <c r="A9" s="7"/>
    </row>
    <row r="10" ht="14.25">
      <c r="A10" s="7" t="s">
        <v>37</v>
      </c>
    </row>
    <row r="11" ht="14.25">
      <c r="A11" s="7"/>
    </row>
    <row r="12" ht="14.25">
      <c r="A12" s="7" t="s">
        <v>39</v>
      </c>
    </row>
    <row r="13" ht="14.25">
      <c r="A13" s="7"/>
    </row>
    <row r="14" ht="14.25">
      <c r="A14" s="7" t="s">
        <v>40</v>
      </c>
    </row>
    <row r="15" ht="14.25">
      <c r="A15" s="7"/>
    </row>
    <row r="16" ht="14.25">
      <c r="A16" s="7" t="s">
        <v>41</v>
      </c>
    </row>
    <row r="17" ht="14.25">
      <c r="A17" s="7"/>
    </row>
    <row r="18" ht="14.25">
      <c r="A18" s="7" t="s">
        <v>42</v>
      </c>
    </row>
    <row r="19" ht="14.25">
      <c r="A19" s="7"/>
    </row>
    <row r="20" ht="14.25">
      <c r="A20" s="7" t="s">
        <v>43</v>
      </c>
    </row>
    <row r="21" ht="14.25">
      <c r="A21" s="7"/>
    </row>
    <row r="22" ht="14.25">
      <c r="A22" s="7" t="s">
        <v>44</v>
      </c>
    </row>
    <row r="23" ht="14.25">
      <c r="A23" s="7"/>
    </row>
    <row r="24" ht="14.25">
      <c r="A24" s="7" t="s">
        <v>45</v>
      </c>
    </row>
    <row r="26" ht="14.25">
      <c r="A26" s="7" t="s">
        <v>243</v>
      </c>
    </row>
    <row r="27" ht="14.25">
      <c r="A27" s="7"/>
    </row>
    <row r="28" ht="14.25">
      <c r="A28" s="7" t="s">
        <v>229</v>
      </c>
    </row>
    <row r="29" ht="14.25">
      <c r="A29" s="7"/>
    </row>
    <row r="30" ht="14.25">
      <c r="A30" s="7" t="s">
        <v>230</v>
      </c>
    </row>
    <row r="31" ht="14.25">
      <c r="A31" s="7"/>
    </row>
    <row r="32" ht="14.25">
      <c r="A32" s="7"/>
    </row>
    <row r="33" ht="14.25">
      <c r="A33" t="s">
        <v>241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Acreage, yield, and production estimates, 2019"/>
    <hyperlink ref="A28" location="CottonTable11!A1" display="Table 11—Annual U.S. cotton textile imports, by origin"/>
    <hyperlink ref="A30" location="CottonTable12!A1" display="Table 12—Annual U.S. cotton textile exports, by destination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14" t="s">
        <v>206</v>
      </c>
      <c r="B1" s="114"/>
      <c r="C1" s="114"/>
      <c r="D1" s="115"/>
      <c r="E1" s="115"/>
      <c r="F1" s="31"/>
    </row>
    <row r="2" spans="1:6" ht="14.25">
      <c r="A2" s="116"/>
      <c r="B2" s="117" t="s">
        <v>221</v>
      </c>
      <c r="C2" s="117" t="s">
        <v>222</v>
      </c>
      <c r="D2" s="117" t="s">
        <v>223</v>
      </c>
      <c r="E2" s="117" t="s">
        <v>223</v>
      </c>
      <c r="F2" s="31"/>
    </row>
    <row r="3" spans="1:6" ht="14.25">
      <c r="A3" s="118" t="s">
        <v>109</v>
      </c>
      <c r="B3" s="88">
        <v>2020</v>
      </c>
      <c r="C3" s="88">
        <v>2020</v>
      </c>
      <c r="D3" s="88">
        <v>2021</v>
      </c>
      <c r="E3" s="88">
        <v>2020</v>
      </c>
      <c r="F3" s="31"/>
    </row>
    <row r="4" spans="1:6" ht="8.25" customHeight="1">
      <c r="A4" s="119"/>
      <c r="B4" s="77"/>
      <c r="C4" s="77"/>
      <c r="D4" s="77"/>
      <c r="E4" s="77"/>
      <c r="F4" s="31"/>
    </row>
    <row r="5" spans="1:6" ht="14.25">
      <c r="A5" s="116"/>
      <c r="B5" s="134" t="s">
        <v>155</v>
      </c>
      <c r="C5" s="134"/>
      <c r="D5" s="134"/>
      <c r="E5" s="134"/>
      <c r="F5" s="31"/>
    </row>
    <row r="6" spans="1:6" ht="8.25" customHeight="1">
      <c r="A6" s="116"/>
      <c r="B6" s="68"/>
      <c r="C6" s="71"/>
      <c r="D6" s="70"/>
      <c r="E6" s="70"/>
      <c r="F6" s="31"/>
    </row>
    <row r="7" spans="1:6" ht="14.25">
      <c r="A7" s="116" t="s">
        <v>111</v>
      </c>
      <c r="B7" s="120">
        <v>96092.9</v>
      </c>
      <c r="C7" s="120">
        <v>89388.4</v>
      </c>
      <c r="D7" s="120">
        <v>102686.1</v>
      </c>
      <c r="E7" s="120">
        <v>118601.8</v>
      </c>
      <c r="F7" s="32"/>
    </row>
    <row r="8" spans="1:6" ht="14.25">
      <c r="A8" s="116" t="s">
        <v>156</v>
      </c>
      <c r="B8" s="120">
        <v>185.4</v>
      </c>
      <c r="C8" s="120">
        <v>61.8</v>
      </c>
      <c r="D8" s="120">
        <v>106.7</v>
      </c>
      <c r="E8" s="120">
        <v>180.1</v>
      </c>
      <c r="F8" s="32"/>
    </row>
    <row r="9" spans="1:6" ht="14.25">
      <c r="A9" s="116" t="s">
        <v>112</v>
      </c>
      <c r="B9" s="120">
        <v>10609.4</v>
      </c>
      <c r="C9" s="120">
        <v>9065.8</v>
      </c>
      <c r="D9" s="120">
        <v>7708.3</v>
      </c>
      <c r="E9" s="120">
        <v>8912</v>
      </c>
      <c r="F9" s="32"/>
    </row>
    <row r="10" spans="1:6" ht="14.25">
      <c r="A10" s="116" t="s">
        <v>157</v>
      </c>
      <c r="B10" s="120">
        <v>160.3</v>
      </c>
      <c r="C10" s="120">
        <v>130.4</v>
      </c>
      <c r="D10" s="120">
        <v>120.9</v>
      </c>
      <c r="E10" s="120">
        <v>78.1</v>
      </c>
      <c r="F10" s="32"/>
    </row>
    <row r="11" spans="1:6" ht="14.25">
      <c r="A11" s="116" t="s">
        <v>113</v>
      </c>
      <c r="B11" s="120">
        <v>19047.9</v>
      </c>
      <c r="C11" s="120">
        <v>14797</v>
      </c>
      <c r="D11" s="120">
        <v>20844.1</v>
      </c>
      <c r="E11" s="120">
        <v>19349.3</v>
      </c>
      <c r="F11" s="32"/>
    </row>
    <row r="12" spans="1:6" ht="14.25">
      <c r="A12" s="116" t="s">
        <v>114</v>
      </c>
      <c r="B12" s="120">
        <v>5641.4</v>
      </c>
      <c r="C12" s="120">
        <v>4075.7</v>
      </c>
      <c r="D12" s="120">
        <v>7035.7</v>
      </c>
      <c r="E12" s="120">
        <v>7040.4</v>
      </c>
      <c r="F12" s="32"/>
    </row>
    <row r="13" spans="1:6" ht="14.25">
      <c r="A13" s="116" t="s">
        <v>115</v>
      </c>
      <c r="B13" s="120">
        <v>3240.2</v>
      </c>
      <c r="C13" s="120">
        <v>2936</v>
      </c>
      <c r="D13" s="120">
        <v>4031.2</v>
      </c>
      <c r="E13" s="120">
        <v>2479.6</v>
      </c>
      <c r="F13" s="32"/>
    </row>
    <row r="14" spans="1:6" ht="14.25">
      <c r="A14" s="116" t="s">
        <v>116</v>
      </c>
      <c r="B14" s="120">
        <v>107.9</v>
      </c>
      <c r="C14" s="120">
        <v>109.9</v>
      </c>
      <c r="D14" s="120">
        <v>130.6</v>
      </c>
      <c r="E14" s="120">
        <v>274.6</v>
      </c>
      <c r="F14" s="32"/>
    </row>
    <row r="15" spans="1:6" ht="14.25">
      <c r="A15" s="116" t="s">
        <v>117</v>
      </c>
      <c r="B15" s="120">
        <v>41811.2</v>
      </c>
      <c r="C15" s="120">
        <v>44513.2</v>
      </c>
      <c r="D15" s="120">
        <v>48946.3</v>
      </c>
      <c r="E15" s="120">
        <v>60967.1</v>
      </c>
      <c r="F15" s="32"/>
    </row>
    <row r="16" spans="1:6" ht="14.25">
      <c r="A16" s="116" t="s">
        <v>118</v>
      </c>
      <c r="B16" s="120">
        <v>12454.1</v>
      </c>
      <c r="C16" s="120">
        <v>11141.9</v>
      </c>
      <c r="D16" s="120">
        <v>11404.4</v>
      </c>
      <c r="E16" s="120">
        <v>15308</v>
      </c>
      <c r="F16" s="32"/>
    </row>
    <row r="17" spans="1:6" ht="14.25">
      <c r="A17" s="116" t="s">
        <v>119</v>
      </c>
      <c r="B17" s="120">
        <v>2307.3</v>
      </c>
      <c r="C17" s="120">
        <v>2108</v>
      </c>
      <c r="D17" s="120">
        <v>1981</v>
      </c>
      <c r="E17" s="120">
        <v>3386.6</v>
      </c>
      <c r="F17" s="32"/>
    </row>
    <row r="18" spans="1:6" ht="14.25">
      <c r="A18" s="116" t="s">
        <v>158</v>
      </c>
      <c r="B18" s="120">
        <v>103.6</v>
      </c>
      <c r="C18" s="120">
        <v>87.3</v>
      </c>
      <c r="D18" s="120">
        <v>90.3</v>
      </c>
      <c r="E18" s="120">
        <v>213.6</v>
      </c>
      <c r="F18" s="32"/>
    </row>
    <row r="19" spans="1:6" ht="14.25">
      <c r="A19" s="116" t="s">
        <v>120</v>
      </c>
      <c r="B19" s="120">
        <v>4031.7</v>
      </c>
      <c r="C19" s="120">
        <v>3113.2</v>
      </c>
      <c r="D19" s="120">
        <v>4268.4</v>
      </c>
      <c r="E19" s="120">
        <v>4513.7</v>
      </c>
      <c r="F19" s="32"/>
    </row>
    <row r="20" spans="1:6" ht="14.25">
      <c r="A20" s="116" t="s">
        <v>159</v>
      </c>
      <c r="B20" s="120">
        <v>309.7</v>
      </c>
      <c r="C20" s="120">
        <v>149.9</v>
      </c>
      <c r="D20" s="120">
        <v>167.4</v>
      </c>
      <c r="E20" s="120">
        <v>217.6</v>
      </c>
      <c r="F20" s="32"/>
    </row>
    <row r="21" spans="1:6" ht="14.25">
      <c r="A21" s="116" t="s">
        <v>160</v>
      </c>
      <c r="B21" s="120">
        <v>177.1</v>
      </c>
      <c r="C21" s="120">
        <v>137.3</v>
      </c>
      <c r="D21" s="120">
        <v>175</v>
      </c>
      <c r="E21" s="120">
        <v>303.8</v>
      </c>
      <c r="F21" s="32"/>
    </row>
    <row r="22" spans="1:6" ht="14.25">
      <c r="A22" s="116" t="s">
        <v>121</v>
      </c>
      <c r="B22" s="120">
        <v>2360.4</v>
      </c>
      <c r="C22" s="120">
        <v>2040.2</v>
      </c>
      <c r="D22" s="120">
        <v>3064</v>
      </c>
      <c r="E22" s="120">
        <v>2590.4</v>
      </c>
      <c r="F22" s="32"/>
    </row>
    <row r="23" spans="1:6" ht="14.25">
      <c r="A23" s="116" t="s">
        <v>122</v>
      </c>
      <c r="B23" s="120">
        <v>829</v>
      </c>
      <c r="C23" s="120">
        <v>647.6</v>
      </c>
      <c r="D23" s="120">
        <v>728</v>
      </c>
      <c r="E23" s="120">
        <v>1195.3</v>
      </c>
      <c r="F23" s="32"/>
    </row>
    <row r="24" spans="1:6" ht="14.25">
      <c r="A24" s="116" t="s">
        <v>123</v>
      </c>
      <c r="B24" s="120">
        <v>2140.9</v>
      </c>
      <c r="C24" s="120">
        <v>2247.4</v>
      </c>
      <c r="D24" s="120">
        <v>2258.4</v>
      </c>
      <c r="E24" s="120">
        <v>1939.9</v>
      </c>
      <c r="F24" s="32"/>
    </row>
    <row r="25" spans="1:6" ht="14.25">
      <c r="A25" s="116" t="s">
        <v>161</v>
      </c>
      <c r="B25" s="120">
        <v>240.7</v>
      </c>
      <c r="C25" s="120">
        <v>206.7</v>
      </c>
      <c r="D25" s="120">
        <v>148.4</v>
      </c>
      <c r="E25" s="120">
        <v>213.9</v>
      </c>
      <c r="F25" s="32"/>
    </row>
    <row r="26" spans="1:6" ht="14.25">
      <c r="A26" s="116" t="s">
        <v>162</v>
      </c>
      <c r="B26" s="120">
        <v>82.8</v>
      </c>
      <c r="C26" s="120">
        <v>140.1</v>
      </c>
      <c r="D26" s="120">
        <v>87</v>
      </c>
      <c r="E26" s="120">
        <v>114.4</v>
      </c>
      <c r="F26" s="32"/>
    </row>
    <row r="27" spans="1:6" ht="14.25">
      <c r="A27" s="116" t="s">
        <v>124</v>
      </c>
      <c r="B27" s="120">
        <v>299.8</v>
      </c>
      <c r="C27" s="120">
        <v>405.1</v>
      </c>
      <c r="D27" s="120">
        <v>403.6</v>
      </c>
      <c r="E27" s="120">
        <v>237.6</v>
      </c>
      <c r="F27" s="32"/>
    </row>
    <row r="28" spans="1:6" ht="14.25">
      <c r="A28" s="116" t="s">
        <v>125</v>
      </c>
      <c r="B28" s="120">
        <v>157</v>
      </c>
      <c r="C28" s="120">
        <v>151.7</v>
      </c>
      <c r="D28" s="120">
        <v>182.1</v>
      </c>
      <c r="E28" s="120">
        <v>158.7</v>
      </c>
      <c r="F28" s="32"/>
    </row>
    <row r="29" spans="1:6" ht="14.25">
      <c r="A29" s="116" t="s">
        <v>163</v>
      </c>
      <c r="B29" s="120">
        <v>146.2</v>
      </c>
      <c r="C29" s="120">
        <v>169.4</v>
      </c>
      <c r="D29" s="120">
        <v>293.4</v>
      </c>
      <c r="E29" s="120">
        <v>276.4</v>
      </c>
      <c r="F29" s="32"/>
    </row>
    <row r="30" spans="1:6" ht="14.25">
      <c r="A30" s="116" t="s">
        <v>233</v>
      </c>
      <c r="B30" s="120">
        <v>148</v>
      </c>
      <c r="C30" s="120">
        <v>97.8</v>
      </c>
      <c r="D30" s="120">
        <v>54.5</v>
      </c>
      <c r="E30" s="120">
        <v>94.7</v>
      </c>
      <c r="F30" s="32"/>
    </row>
    <row r="31" spans="1:6" ht="14.25">
      <c r="A31" s="116" t="s">
        <v>164</v>
      </c>
      <c r="B31" s="120">
        <v>642.4</v>
      </c>
      <c r="C31" s="120">
        <v>652</v>
      </c>
      <c r="D31" s="120">
        <v>710.6</v>
      </c>
      <c r="E31" s="120">
        <v>508.4</v>
      </c>
      <c r="F31" s="32"/>
    </row>
    <row r="32" spans="1:6" ht="14.25">
      <c r="A32" s="116" t="s">
        <v>128</v>
      </c>
      <c r="B32" s="120">
        <v>3294.5</v>
      </c>
      <c r="C32" s="120">
        <v>3794.8</v>
      </c>
      <c r="D32" s="120">
        <v>3613.4</v>
      </c>
      <c r="E32" s="120">
        <v>3595.4</v>
      </c>
      <c r="F32" s="32"/>
    </row>
    <row r="33" spans="1:6" ht="14.25">
      <c r="A33" s="116" t="s">
        <v>132</v>
      </c>
      <c r="B33" s="120">
        <v>626.7</v>
      </c>
      <c r="C33" s="120">
        <v>705.8</v>
      </c>
      <c r="D33" s="120">
        <v>665.6</v>
      </c>
      <c r="E33" s="120">
        <v>455.6</v>
      </c>
      <c r="F33" s="32"/>
    </row>
    <row r="34" spans="1:6" ht="14.25">
      <c r="A34" s="116" t="s">
        <v>133</v>
      </c>
      <c r="B34" s="120">
        <v>244.4</v>
      </c>
      <c r="C34" s="120">
        <v>312.6</v>
      </c>
      <c r="D34" s="120">
        <v>304.4</v>
      </c>
      <c r="E34" s="120">
        <v>341.2</v>
      </c>
      <c r="F34" s="32"/>
    </row>
    <row r="35" spans="1:6" ht="14.25">
      <c r="A35" s="116" t="s">
        <v>134</v>
      </c>
      <c r="B35" s="120">
        <v>161</v>
      </c>
      <c r="C35" s="120">
        <v>297.4</v>
      </c>
      <c r="D35" s="120">
        <v>342.8</v>
      </c>
      <c r="E35" s="120">
        <v>90.7</v>
      </c>
      <c r="F35" s="32"/>
    </row>
    <row r="36" spans="1:6" ht="14.25">
      <c r="A36" s="116" t="s">
        <v>136</v>
      </c>
      <c r="B36" s="120">
        <v>92.5</v>
      </c>
      <c r="C36" s="120">
        <v>98.8</v>
      </c>
      <c r="D36" s="120">
        <v>72.1</v>
      </c>
      <c r="E36" s="120">
        <v>115.9</v>
      </c>
      <c r="F36" s="32"/>
    </row>
    <row r="37" spans="1:6" ht="14.25">
      <c r="A37" s="116" t="s">
        <v>137</v>
      </c>
      <c r="B37" s="120">
        <v>615.3</v>
      </c>
      <c r="C37" s="120">
        <v>604.7</v>
      </c>
      <c r="D37" s="120">
        <v>692.7</v>
      </c>
      <c r="E37" s="120">
        <v>707.1</v>
      </c>
      <c r="F37" s="32"/>
    </row>
    <row r="38" spans="1:6" ht="14.25">
      <c r="A38" s="116" t="s">
        <v>165</v>
      </c>
      <c r="B38" s="120">
        <v>105.3</v>
      </c>
      <c r="C38" s="120">
        <v>111.4</v>
      </c>
      <c r="D38" s="120">
        <v>182.6</v>
      </c>
      <c r="E38" s="120">
        <v>97.6</v>
      </c>
      <c r="F38" s="32"/>
    </row>
    <row r="39" spans="1:6" ht="14.25">
      <c r="A39" s="116" t="s">
        <v>142</v>
      </c>
      <c r="B39" s="120">
        <v>316.8</v>
      </c>
      <c r="C39" s="120">
        <v>435.9</v>
      </c>
      <c r="D39" s="120">
        <v>495.7</v>
      </c>
      <c r="E39" s="120">
        <v>609.8</v>
      </c>
      <c r="F39" s="32"/>
    </row>
    <row r="40" spans="1:6" ht="14.25">
      <c r="A40" s="116" t="s">
        <v>144</v>
      </c>
      <c r="B40" s="120">
        <v>93.6</v>
      </c>
      <c r="C40" s="120">
        <v>131</v>
      </c>
      <c r="D40" s="120">
        <v>69.6</v>
      </c>
      <c r="E40" s="120">
        <v>78.2</v>
      </c>
      <c r="F40" s="32"/>
    </row>
    <row r="41" spans="1:6" ht="14.25">
      <c r="A41" s="116" t="s">
        <v>166</v>
      </c>
      <c r="B41" s="120">
        <v>351.2</v>
      </c>
      <c r="C41" s="120">
        <v>232.5</v>
      </c>
      <c r="D41" s="120">
        <v>258</v>
      </c>
      <c r="E41" s="120">
        <v>679.8</v>
      </c>
      <c r="F41" s="32"/>
    </row>
    <row r="42" spans="1:6" ht="14.25">
      <c r="A42" s="116" t="s">
        <v>167</v>
      </c>
      <c r="B42" s="120">
        <v>95.4</v>
      </c>
      <c r="C42" s="120">
        <v>135.2</v>
      </c>
      <c r="D42" s="120">
        <v>136</v>
      </c>
      <c r="E42" s="120">
        <v>62.2</v>
      </c>
      <c r="F42" s="32"/>
    </row>
    <row r="43" spans="1:6" ht="14.25">
      <c r="A43" s="116" t="s">
        <v>147</v>
      </c>
      <c r="B43" s="120">
        <v>553.7</v>
      </c>
      <c r="C43" s="120">
        <v>640.4</v>
      </c>
      <c r="D43" s="120">
        <v>440.8</v>
      </c>
      <c r="E43" s="120">
        <v>463.4</v>
      </c>
      <c r="F43" s="32"/>
    </row>
    <row r="44" spans="1:6" ht="14.25">
      <c r="A44" s="116" t="s">
        <v>168</v>
      </c>
      <c r="B44" s="120">
        <v>459.1</v>
      </c>
      <c r="C44" s="120">
        <v>501.4</v>
      </c>
      <c r="D44" s="120">
        <v>326.5</v>
      </c>
      <c r="E44" s="120">
        <v>368.9</v>
      </c>
      <c r="F44" s="32"/>
    </row>
    <row r="45" spans="1:6" ht="14.25">
      <c r="A45" s="116" t="s">
        <v>244</v>
      </c>
      <c r="B45" s="120">
        <v>74</v>
      </c>
      <c r="C45" s="120">
        <v>128.4</v>
      </c>
      <c r="D45" s="120">
        <v>103.7</v>
      </c>
      <c r="E45" s="120">
        <v>86.8</v>
      </c>
      <c r="F45" s="32"/>
    </row>
    <row r="46" spans="1:6" ht="14.25">
      <c r="A46" s="116" t="s">
        <v>148</v>
      </c>
      <c r="B46" s="120">
        <v>2905.4</v>
      </c>
      <c r="C46" s="120">
        <v>3074.9</v>
      </c>
      <c r="D46" s="120">
        <v>3064.9</v>
      </c>
      <c r="E46" s="120">
        <v>4217.9</v>
      </c>
      <c r="F46" s="32"/>
    </row>
    <row r="47" spans="1:6" ht="14.25">
      <c r="A47" s="116" t="s">
        <v>169</v>
      </c>
      <c r="B47" s="120">
        <v>2657.6</v>
      </c>
      <c r="C47" s="120">
        <v>2723.3</v>
      </c>
      <c r="D47" s="120">
        <v>2934.9</v>
      </c>
      <c r="E47" s="120">
        <v>4094.2</v>
      </c>
      <c r="F47" s="32"/>
    </row>
    <row r="48" spans="1:6" ht="14.25">
      <c r="A48" s="114" t="s">
        <v>170</v>
      </c>
      <c r="B48" s="101">
        <v>109019.2</v>
      </c>
      <c r="C48" s="101">
        <v>102259.2</v>
      </c>
      <c r="D48" s="101">
        <v>116332</v>
      </c>
      <c r="E48" s="101">
        <v>133332.1</v>
      </c>
      <c r="F48" s="31"/>
    </row>
    <row r="49" spans="1:6" ht="3.75" customHeight="1">
      <c r="A49" s="116"/>
      <c r="B49" s="120"/>
      <c r="C49" s="120"/>
      <c r="D49" s="120"/>
      <c r="E49" s="66"/>
      <c r="F49" s="31"/>
    </row>
    <row r="50" spans="1:6" ht="13.5" customHeight="1">
      <c r="A50" s="2" t="s">
        <v>209</v>
      </c>
      <c r="B50" s="2"/>
      <c r="C50" s="2"/>
      <c r="D50" s="66"/>
      <c r="E50" s="121"/>
      <c r="F50" s="46"/>
    </row>
    <row r="51" spans="1:6" ht="13.5" customHeight="1">
      <c r="A51" s="2" t="s">
        <v>251</v>
      </c>
      <c r="B51" s="2"/>
      <c r="C51" s="2"/>
      <c r="D51" s="66"/>
      <c r="E51" s="121"/>
      <c r="F51" s="46"/>
    </row>
    <row r="52" spans="1:6" ht="6.75" customHeight="1">
      <c r="A52" s="2"/>
      <c r="B52" s="2"/>
      <c r="C52" s="2"/>
      <c r="D52" s="66"/>
      <c r="E52" s="121"/>
      <c r="F52" s="46"/>
    </row>
    <row r="53" spans="1:6" ht="13.5" customHeight="1">
      <c r="A53" s="143" t="s">
        <v>107</v>
      </c>
      <c r="B53" s="143"/>
      <c r="C53" s="143"/>
      <c r="D53" s="143"/>
      <c r="E53" s="143"/>
      <c r="F53" s="46"/>
    </row>
    <row r="54" spans="1:6" ht="13.5" customHeight="1">
      <c r="A54" s="102" t="s">
        <v>247</v>
      </c>
      <c r="B54" s="102"/>
      <c r="C54" s="102"/>
      <c r="D54" s="102"/>
      <c r="E54" s="102"/>
      <c r="F54" s="46"/>
    </row>
    <row r="55" spans="1:6" ht="6.75" customHeight="1">
      <c r="A55" s="64"/>
      <c r="B55" s="2"/>
      <c r="C55" s="2"/>
      <c r="D55" s="66"/>
      <c r="E55" s="121"/>
      <c r="F55" s="46"/>
    </row>
    <row r="56" spans="1:6" ht="13.5" customHeight="1">
      <c r="A56" s="2" t="s">
        <v>246</v>
      </c>
      <c r="B56" s="64"/>
      <c r="C56" s="64"/>
      <c r="D56" s="66"/>
      <c r="E56" s="121"/>
      <c r="F56" s="33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0.140625" style="0" customWidth="1"/>
    <col min="3" max="3" width="3.7109375" style="0" customWidth="1"/>
    <col min="4" max="4" width="10.140625" style="0" customWidth="1"/>
    <col min="5" max="5" width="3.7109375" style="0" customWidth="1"/>
    <col min="6" max="6" width="10.140625" style="0" customWidth="1"/>
    <col min="7" max="7" width="3.7109375" style="0" customWidth="1"/>
    <col min="8" max="8" width="10.140625" style="0" customWidth="1"/>
  </cols>
  <sheetData>
    <row r="1" spans="1:9" ht="16.5" customHeight="1">
      <c r="A1" s="2" t="s">
        <v>252</v>
      </c>
      <c r="B1" s="55"/>
      <c r="C1" s="55"/>
      <c r="D1" s="55"/>
      <c r="E1" s="55"/>
      <c r="F1" s="55"/>
      <c r="G1" s="55"/>
      <c r="H1" s="55"/>
      <c r="I1" s="64"/>
    </row>
    <row r="2" spans="1:9" ht="14.25">
      <c r="A2" s="122" t="s">
        <v>171</v>
      </c>
      <c r="B2" s="123" t="s">
        <v>211</v>
      </c>
      <c r="C2" s="123"/>
      <c r="D2" s="123" t="s">
        <v>212</v>
      </c>
      <c r="E2" s="123"/>
      <c r="F2" s="124" t="s">
        <v>213</v>
      </c>
      <c r="G2" s="124"/>
      <c r="H2" s="123" t="s">
        <v>10</v>
      </c>
      <c r="I2" s="64"/>
    </row>
    <row r="3" spans="1:9" ht="14.25">
      <c r="A3" s="2"/>
      <c r="B3" s="125"/>
      <c r="C3" s="125"/>
      <c r="D3" s="125"/>
      <c r="E3" s="125"/>
      <c r="F3" s="67" t="s">
        <v>214</v>
      </c>
      <c r="G3" s="67"/>
      <c r="H3" s="125"/>
      <c r="I3" s="64"/>
    </row>
    <row r="4" spans="1:9" ht="14.25">
      <c r="A4" s="2"/>
      <c r="B4" s="133" t="s">
        <v>215</v>
      </c>
      <c r="C4" s="133"/>
      <c r="D4" s="133"/>
      <c r="E4" s="126"/>
      <c r="F4" s="67" t="s">
        <v>216</v>
      </c>
      <c r="G4" s="67"/>
      <c r="H4" s="67" t="s">
        <v>217</v>
      </c>
      <c r="I4" s="64"/>
    </row>
    <row r="5" spans="1:9" ht="14.25">
      <c r="A5" s="2" t="s">
        <v>3</v>
      </c>
      <c r="B5" s="64"/>
      <c r="C5" s="64"/>
      <c r="D5" s="2"/>
      <c r="E5" s="2"/>
      <c r="F5" s="2"/>
      <c r="G5" s="2"/>
      <c r="H5" s="64"/>
      <c r="I5" s="64"/>
    </row>
    <row r="6" spans="1:9" ht="14.25">
      <c r="A6" s="2" t="s">
        <v>172</v>
      </c>
      <c r="B6" s="2">
        <v>450</v>
      </c>
      <c r="C6" s="2"/>
      <c r="D6" s="2">
        <v>445</v>
      </c>
      <c r="E6" s="2"/>
      <c r="F6" s="66">
        <v>793</v>
      </c>
      <c r="G6" s="2"/>
      <c r="H6" s="66">
        <v>735</v>
      </c>
      <c r="I6" s="64"/>
    </row>
    <row r="7" spans="1:9" ht="14.25">
      <c r="A7" s="2" t="s">
        <v>173</v>
      </c>
      <c r="B7" s="66">
        <v>98</v>
      </c>
      <c r="C7" s="66"/>
      <c r="D7" s="66">
        <v>96</v>
      </c>
      <c r="E7" s="66"/>
      <c r="F7" s="66">
        <v>625</v>
      </c>
      <c r="G7" s="66"/>
      <c r="H7" s="2">
        <v>125</v>
      </c>
      <c r="I7" s="64"/>
    </row>
    <row r="8" spans="1:9" ht="14.25">
      <c r="A8" s="2" t="s">
        <v>174</v>
      </c>
      <c r="B8" s="66">
        <v>1190</v>
      </c>
      <c r="C8" s="66"/>
      <c r="D8" s="66">
        <v>1180</v>
      </c>
      <c r="E8" s="66"/>
      <c r="F8" s="66">
        <v>887</v>
      </c>
      <c r="G8" s="66"/>
      <c r="H8" s="66">
        <v>2180</v>
      </c>
      <c r="I8" s="64"/>
    </row>
    <row r="9" spans="1:9" ht="14.25">
      <c r="A9" s="2" t="s">
        <v>218</v>
      </c>
      <c r="B9" s="66">
        <v>360</v>
      </c>
      <c r="C9" s="66"/>
      <c r="D9" s="66">
        <v>330</v>
      </c>
      <c r="E9" s="66"/>
      <c r="F9" s="66">
        <v>785</v>
      </c>
      <c r="G9" s="66"/>
      <c r="H9" s="66">
        <v>540</v>
      </c>
      <c r="I9" s="64"/>
    </row>
    <row r="10" spans="1:9" ht="14.25">
      <c r="A10" s="2" t="s">
        <v>219</v>
      </c>
      <c r="B10" s="66">
        <v>190</v>
      </c>
      <c r="C10" s="66"/>
      <c r="D10" s="66">
        <v>185</v>
      </c>
      <c r="E10" s="66"/>
      <c r="F10" s="66">
        <v>778</v>
      </c>
      <c r="G10" s="66"/>
      <c r="H10" s="66">
        <v>300</v>
      </c>
      <c r="I10" s="64"/>
    </row>
    <row r="11" spans="1:9" ht="14.25">
      <c r="A11" s="2" t="s">
        <v>175</v>
      </c>
      <c r="B11" s="66">
        <v>80</v>
      </c>
      <c r="C11" s="66"/>
      <c r="D11" s="66">
        <v>79</v>
      </c>
      <c r="E11" s="66"/>
      <c r="F11" s="66">
        <v>972</v>
      </c>
      <c r="G11" s="66"/>
      <c r="H11" s="66">
        <v>160</v>
      </c>
      <c r="I11" s="64"/>
    </row>
    <row r="12" spans="1:9" ht="14.25">
      <c r="A12" s="2" t="s">
        <v>176</v>
      </c>
      <c r="B12" s="66">
        <f>SUM(B6:B11)</f>
        <v>2368</v>
      </c>
      <c r="C12" s="66"/>
      <c r="D12" s="66">
        <f>SUM(D6:D11)</f>
        <v>2315</v>
      </c>
      <c r="E12" s="66"/>
      <c r="F12" s="66">
        <f>H12*480/D12</f>
        <v>837.6673866090713</v>
      </c>
      <c r="G12" s="66"/>
      <c r="H12" s="66">
        <f>SUM(H6:H11)</f>
        <v>4040</v>
      </c>
      <c r="I12" s="64"/>
    </row>
    <row r="13" spans="1:9" ht="14.25">
      <c r="A13" s="2"/>
      <c r="B13" s="66"/>
      <c r="C13" s="66"/>
      <c r="D13" s="66"/>
      <c r="E13" s="66"/>
      <c r="F13" s="66"/>
      <c r="G13" s="66"/>
      <c r="H13" s="66"/>
      <c r="I13" s="64"/>
    </row>
    <row r="14" spans="1:9" ht="14.25">
      <c r="A14" s="2" t="s">
        <v>177</v>
      </c>
      <c r="B14" s="66">
        <v>525</v>
      </c>
      <c r="C14" s="66"/>
      <c r="D14" s="66">
        <v>520</v>
      </c>
      <c r="E14" s="66"/>
      <c r="F14" s="66">
        <v>1200</v>
      </c>
      <c r="G14" s="66"/>
      <c r="H14" s="66">
        <v>1300</v>
      </c>
      <c r="I14" s="64"/>
    </row>
    <row r="15" spans="1:9" ht="14.25">
      <c r="A15" s="2" t="s">
        <v>178</v>
      </c>
      <c r="B15" s="66">
        <v>170</v>
      </c>
      <c r="C15" s="66"/>
      <c r="D15" s="66">
        <v>165</v>
      </c>
      <c r="E15" s="66"/>
      <c r="F15" s="66">
        <v>1018</v>
      </c>
      <c r="G15" s="66"/>
      <c r="H15" s="66">
        <v>350</v>
      </c>
      <c r="I15" s="64"/>
    </row>
    <row r="16" spans="1:9" ht="14.25">
      <c r="A16" s="2" t="s">
        <v>179</v>
      </c>
      <c r="B16" s="66">
        <v>530</v>
      </c>
      <c r="C16" s="66"/>
      <c r="D16" s="66">
        <v>525</v>
      </c>
      <c r="E16" s="66"/>
      <c r="F16" s="66">
        <v>1097</v>
      </c>
      <c r="G16" s="66"/>
      <c r="H16" s="66">
        <v>1200</v>
      </c>
      <c r="I16" s="64"/>
    </row>
    <row r="17" spans="1:9" ht="14.25">
      <c r="A17" s="2" t="s">
        <v>180</v>
      </c>
      <c r="B17" s="66">
        <v>295</v>
      </c>
      <c r="C17" s="66"/>
      <c r="D17" s="66">
        <v>287</v>
      </c>
      <c r="E17" s="66"/>
      <c r="F17" s="66">
        <v>1204</v>
      </c>
      <c r="G17" s="66"/>
      <c r="H17" s="66">
        <v>720</v>
      </c>
      <c r="I17" s="64"/>
    </row>
    <row r="18" spans="1:9" ht="14.25">
      <c r="A18" s="2" t="s">
        <v>181</v>
      </c>
      <c r="B18" s="66">
        <v>280</v>
      </c>
      <c r="C18" s="66"/>
      <c r="D18" s="66">
        <v>275</v>
      </c>
      <c r="E18" s="66"/>
      <c r="F18" s="66">
        <v>1065</v>
      </c>
      <c r="G18" s="66"/>
      <c r="H18" s="66">
        <v>610</v>
      </c>
      <c r="I18" s="64"/>
    </row>
    <row r="19" spans="1:9" ht="14.25">
      <c r="A19" s="2" t="s">
        <v>182</v>
      </c>
      <c r="B19" s="66">
        <f>SUM(B14:B18)</f>
        <v>1800</v>
      </c>
      <c r="C19" s="66"/>
      <c r="D19" s="66">
        <f>SUM(D14:D18)</f>
        <v>1772</v>
      </c>
      <c r="E19" s="66"/>
      <c r="F19" s="66">
        <f>H19*480/D19</f>
        <v>1132.2799097065463</v>
      </c>
      <c r="G19" s="66"/>
      <c r="H19" s="66">
        <f>SUM(H14:H18)</f>
        <v>4180</v>
      </c>
      <c r="I19" s="64"/>
    </row>
    <row r="20" spans="1:9" ht="14.25">
      <c r="A20" s="2"/>
      <c r="B20" s="66"/>
      <c r="C20" s="66"/>
      <c r="D20" s="66"/>
      <c r="E20" s="66"/>
      <c r="F20" s="66"/>
      <c r="G20" s="66"/>
      <c r="H20" s="66"/>
      <c r="I20" s="64"/>
    </row>
    <row r="21" spans="1:9" ht="14.25">
      <c r="A21" s="2" t="s">
        <v>183</v>
      </c>
      <c r="B21" s="66">
        <v>195</v>
      </c>
      <c r="C21" s="66"/>
      <c r="D21" s="66">
        <v>186</v>
      </c>
      <c r="E21" s="66"/>
      <c r="F21" s="66">
        <v>826</v>
      </c>
      <c r="G21" s="66"/>
      <c r="H21" s="66">
        <v>320</v>
      </c>
      <c r="I21" s="64"/>
    </row>
    <row r="22" spans="1:9" ht="14.25">
      <c r="A22" s="2" t="s">
        <v>184</v>
      </c>
      <c r="B22" s="66">
        <v>525</v>
      </c>
      <c r="C22" s="66"/>
      <c r="D22" s="66">
        <v>450</v>
      </c>
      <c r="E22" s="66"/>
      <c r="F22" s="66">
        <v>683</v>
      </c>
      <c r="G22" s="66"/>
      <c r="H22" s="66">
        <v>640</v>
      </c>
      <c r="I22" s="64"/>
    </row>
    <row r="23" spans="1:9" ht="14.25">
      <c r="A23" s="2" t="s">
        <v>185</v>
      </c>
      <c r="B23" s="66">
        <v>6800</v>
      </c>
      <c r="C23" s="66"/>
      <c r="D23" s="66">
        <v>3600</v>
      </c>
      <c r="E23" s="66"/>
      <c r="F23" s="66">
        <v>627</v>
      </c>
      <c r="G23" s="66"/>
      <c r="H23" s="66">
        <v>4700</v>
      </c>
      <c r="I23" s="64"/>
    </row>
    <row r="24" spans="1:9" ht="14.25">
      <c r="A24" s="2" t="s">
        <v>186</v>
      </c>
      <c r="B24" s="66">
        <f>SUM(B21:B23)</f>
        <v>7520</v>
      </c>
      <c r="C24" s="66"/>
      <c r="D24" s="66">
        <f>SUM(D21:D23)</f>
        <v>4236</v>
      </c>
      <c r="E24" s="66"/>
      <c r="F24" s="66">
        <f>H24*480/D24</f>
        <v>641.3597733711048</v>
      </c>
      <c r="G24" s="66"/>
      <c r="H24" s="66">
        <f>SUM(H21:H23)</f>
        <v>5660</v>
      </c>
      <c r="I24" s="64"/>
    </row>
    <row r="25" spans="1:9" ht="14.25">
      <c r="A25" s="2"/>
      <c r="B25" s="66"/>
      <c r="C25" s="66"/>
      <c r="D25" s="66"/>
      <c r="E25" s="66"/>
      <c r="F25" s="66"/>
      <c r="G25" s="66"/>
      <c r="H25" s="66"/>
      <c r="I25" s="64"/>
    </row>
    <row r="26" spans="1:9" ht="14.25">
      <c r="A26" s="2" t="s">
        <v>187</v>
      </c>
      <c r="B26" s="66">
        <v>125</v>
      </c>
      <c r="C26" s="66"/>
      <c r="D26" s="66">
        <v>123</v>
      </c>
      <c r="E26" s="66"/>
      <c r="F26" s="66">
        <v>1268</v>
      </c>
      <c r="G26" s="66"/>
      <c r="H26" s="66">
        <v>325</v>
      </c>
      <c r="I26" s="64"/>
    </row>
    <row r="27" spans="1:9" ht="14.25">
      <c r="A27" s="2" t="s">
        <v>188</v>
      </c>
      <c r="B27" s="66">
        <v>34</v>
      </c>
      <c r="C27" s="66"/>
      <c r="D27" s="66">
        <v>33</v>
      </c>
      <c r="E27" s="66"/>
      <c r="F27" s="66">
        <v>1905</v>
      </c>
      <c r="G27" s="66"/>
      <c r="H27" s="66">
        <v>131</v>
      </c>
      <c r="I27" s="64"/>
    </row>
    <row r="28" spans="1:9" ht="14.25">
      <c r="A28" s="2" t="s">
        <v>189</v>
      </c>
      <c r="B28" s="66">
        <v>43</v>
      </c>
      <c r="C28" s="66"/>
      <c r="D28" s="66">
        <v>28</v>
      </c>
      <c r="E28" s="66"/>
      <c r="F28" s="66">
        <v>1114</v>
      </c>
      <c r="G28" s="66"/>
      <c r="H28" s="66">
        <v>65</v>
      </c>
      <c r="I28" s="64"/>
    </row>
    <row r="29" spans="1:9" ht="14.25">
      <c r="A29" s="2" t="s">
        <v>190</v>
      </c>
      <c r="B29" s="66">
        <f>SUM(B26:B28)</f>
        <v>202</v>
      </c>
      <c r="C29" s="66"/>
      <c r="D29" s="66">
        <f>SUM(D26:D28)</f>
        <v>184</v>
      </c>
      <c r="E29" s="66"/>
      <c r="F29" s="66">
        <f>H29*480/D29</f>
        <v>1359.1304347826087</v>
      </c>
      <c r="G29" s="66"/>
      <c r="H29" s="66">
        <f>SUM(H26:H28)</f>
        <v>521</v>
      </c>
      <c r="I29" s="64"/>
    </row>
    <row r="30" spans="1:9" ht="14.25">
      <c r="A30" s="2"/>
      <c r="B30" s="66"/>
      <c r="C30" s="66"/>
      <c r="D30" s="66"/>
      <c r="E30" s="66"/>
      <c r="F30" s="66"/>
      <c r="G30" s="66"/>
      <c r="H30" s="66"/>
      <c r="I30" s="64"/>
    </row>
    <row r="31" spans="1:9" ht="14.25">
      <c r="A31" s="2" t="s">
        <v>210</v>
      </c>
      <c r="B31" s="66">
        <f>SUM(B12+B19+B24+B29)</f>
        <v>11890</v>
      </c>
      <c r="C31" s="66"/>
      <c r="D31" s="66">
        <f>SUM(D12+D19+D24+D29)</f>
        <v>8507</v>
      </c>
      <c r="E31" s="66"/>
      <c r="F31" s="66">
        <f>H31*480/D31</f>
        <v>799.2476783825085</v>
      </c>
      <c r="G31" s="127">
        <v>1</v>
      </c>
      <c r="H31" s="66">
        <v>14165</v>
      </c>
      <c r="I31" s="127">
        <v>1</v>
      </c>
    </row>
    <row r="32" spans="1:9" ht="14.25">
      <c r="A32" s="2"/>
      <c r="B32" s="66"/>
      <c r="C32" s="66"/>
      <c r="D32" s="66"/>
      <c r="E32" s="66"/>
      <c r="F32" s="66"/>
      <c r="G32" s="66"/>
      <c r="H32" s="66"/>
      <c r="I32" s="64"/>
    </row>
    <row r="33" spans="1:9" ht="14.25">
      <c r="A33" s="2" t="s">
        <v>191</v>
      </c>
      <c r="B33" s="66"/>
      <c r="C33" s="66"/>
      <c r="D33" s="66"/>
      <c r="E33" s="66"/>
      <c r="F33" s="66"/>
      <c r="G33" s="66"/>
      <c r="H33" s="66"/>
      <c r="I33" s="64"/>
    </row>
    <row r="34" spans="1:9" ht="14.25">
      <c r="A34" s="2" t="s">
        <v>187</v>
      </c>
      <c r="B34" s="66">
        <v>7</v>
      </c>
      <c r="C34" s="66"/>
      <c r="D34" s="66">
        <v>7</v>
      </c>
      <c r="E34" s="66"/>
      <c r="F34" s="66">
        <v>1034</v>
      </c>
      <c r="G34" s="66"/>
      <c r="H34" s="66">
        <v>14</v>
      </c>
      <c r="I34" s="64"/>
    </row>
    <row r="35" spans="1:9" ht="14.25">
      <c r="A35" s="2" t="s">
        <v>188</v>
      </c>
      <c r="B35" s="66">
        <v>147</v>
      </c>
      <c r="C35" s="66"/>
      <c r="D35" s="66">
        <v>146</v>
      </c>
      <c r="E35" s="66"/>
      <c r="F35" s="66">
        <v>1562</v>
      </c>
      <c r="G35" s="66"/>
      <c r="H35" s="66">
        <v>475</v>
      </c>
      <c r="I35" s="64"/>
    </row>
    <row r="36" spans="1:9" ht="14.25">
      <c r="A36" s="2" t="s">
        <v>189</v>
      </c>
      <c r="B36" s="66">
        <v>11</v>
      </c>
      <c r="C36" s="66"/>
      <c r="D36" s="66">
        <v>11</v>
      </c>
      <c r="E36" s="66"/>
      <c r="F36" s="66">
        <v>655</v>
      </c>
      <c r="G36" s="66"/>
      <c r="H36" s="66">
        <v>15</v>
      </c>
      <c r="I36" s="64"/>
    </row>
    <row r="37" spans="1:9" ht="14.25">
      <c r="A37" s="2" t="s">
        <v>185</v>
      </c>
      <c r="B37" s="66">
        <v>38</v>
      </c>
      <c r="C37" s="66"/>
      <c r="D37" s="66">
        <v>31</v>
      </c>
      <c r="E37" s="66"/>
      <c r="F37" s="66">
        <v>743</v>
      </c>
      <c r="G37" s="66"/>
      <c r="H37" s="66">
        <v>48</v>
      </c>
      <c r="I37" s="64"/>
    </row>
    <row r="38" spans="1:9" ht="14.25">
      <c r="A38" s="2"/>
      <c r="B38" s="66"/>
      <c r="C38" s="66"/>
      <c r="D38" s="66"/>
      <c r="E38" s="66"/>
      <c r="F38" s="66"/>
      <c r="G38" s="66"/>
      <c r="H38" s="66"/>
      <c r="I38" s="64"/>
    </row>
    <row r="39" spans="1:9" ht="14.25">
      <c r="A39" s="2" t="s">
        <v>192</v>
      </c>
      <c r="B39" s="66">
        <f>SUM(B34:B38)</f>
        <v>203</v>
      </c>
      <c r="C39" s="66"/>
      <c r="D39" s="66">
        <v>195</v>
      </c>
      <c r="E39" s="66"/>
      <c r="F39" s="66">
        <v>1320</v>
      </c>
      <c r="G39" s="127">
        <v>1</v>
      </c>
      <c r="H39" s="66">
        <v>535</v>
      </c>
      <c r="I39" s="127">
        <v>1</v>
      </c>
    </row>
    <row r="40" spans="1:9" ht="14.25">
      <c r="A40" s="2"/>
      <c r="B40" s="66"/>
      <c r="C40" s="66"/>
      <c r="D40" s="66"/>
      <c r="E40" s="66"/>
      <c r="F40" s="66"/>
      <c r="G40" s="66"/>
      <c r="H40" s="66"/>
      <c r="I40" s="64"/>
    </row>
    <row r="41" spans="1:9" ht="12.75" customHeight="1">
      <c r="A41" s="55" t="s">
        <v>220</v>
      </c>
      <c r="B41" s="101">
        <f>SUM(B31+B39)</f>
        <v>12093</v>
      </c>
      <c r="C41" s="101"/>
      <c r="D41" s="101">
        <f>SUM(D31+D39)</f>
        <v>8702</v>
      </c>
      <c r="E41" s="101"/>
      <c r="F41" s="101">
        <f>H41*480/D41</f>
        <v>810.8480809009424</v>
      </c>
      <c r="G41" s="128">
        <v>1</v>
      </c>
      <c r="H41" s="101">
        <f>SUM(H31+H39)</f>
        <v>14700</v>
      </c>
      <c r="I41" s="127">
        <v>1</v>
      </c>
    </row>
    <row r="42" spans="1:9" ht="3.75" customHeight="1">
      <c r="A42" s="2"/>
      <c r="B42" s="2"/>
      <c r="C42" s="2"/>
      <c r="D42" s="80"/>
      <c r="E42" s="80"/>
      <c r="F42" s="80"/>
      <c r="G42" s="80"/>
      <c r="H42" s="64"/>
      <c r="I42" s="2"/>
    </row>
    <row r="43" spans="1:9" ht="13.5" customHeight="1">
      <c r="A43" s="2" t="s">
        <v>36</v>
      </c>
      <c r="B43" s="2"/>
      <c r="C43" s="2"/>
      <c r="D43" s="80"/>
      <c r="E43" s="80"/>
      <c r="F43" s="80"/>
      <c r="G43" s="80"/>
      <c r="H43" s="64"/>
      <c r="I43" s="2"/>
    </row>
    <row r="44" spans="1:9" ht="6.75" customHeight="1">
      <c r="A44" s="2"/>
      <c r="B44" s="2"/>
      <c r="C44" s="2"/>
      <c r="D44" s="80"/>
      <c r="E44" s="80"/>
      <c r="F44" s="80"/>
      <c r="G44" s="80"/>
      <c r="H44" s="64"/>
      <c r="I44" s="2"/>
    </row>
    <row r="45" spans="1:9" ht="13.5" customHeight="1">
      <c r="A45" s="129" t="s">
        <v>234</v>
      </c>
      <c r="B45" s="2"/>
      <c r="C45" s="2"/>
      <c r="D45" s="80"/>
      <c r="E45" s="80"/>
      <c r="F45" s="80"/>
      <c r="G45" s="80"/>
      <c r="H45" s="64"/>
      <c r="I45" s="64"/>
    </row>
    <row r="46" spans="1:9" ht="13.5" customHeight="1">
      <c r="A46" s="2" t="s">
        <v>235</v>
      </c>
      <c r="B46" s="2"/>
      <c r="C46" s="2"/>
      <c r="D46" s="80"/>
      <c r="E46" s="80"/>
      <c r="F46" s="80"/>
      <c r="G46" s="80"/>
      <c r="H46" s="64"/>
      <c r="I46" s="64"/>
    </row>
    <row r="47" spans="1:9" ht="6.75" customHeight="1">
      <c r="A47" s="2"/>
      <c r="B47" s="2"/>
      <c r="C47" s="2"/>
      <c r="D47" s="80"/>
      <c r="E47" s="80"/>
      <c r="F47" s="80"/>
      <c r="G47" s="80"/>
      <c r="H47" s="64"/>
      <c r="I47" s="64"/>
    </row>
    <row r="48" spans="1:9" ht="13.5" customHeight="1">
      <c r="A48" s="2" t="s">
        <v>236</v>
      </c>
      <c r="B48" s="2"/>
      <c r="C48" s="2"/>
      <c r="D48" s="80"/>
      <c r="E48" s="80"/>
      <c r="F48" s="80"/>
      <c r="G48" s="80"/>
      <c r="H48" s="64"/>
      <c r="I48" s="64"/>
    </row>
    <row r="49" spans="1:9" ht="13.5" customHeight="1">
      <c r="A49" s="2" t="s">
        <v>237</v>
      </c>
      <c r="B49" s="2"/>
      <c r="C49" s="2"/>
      <c r="D49" s="80"/>
      <c r="E49" s="80"/>
      <c r="F49" s="80"/>
      <c r="G49" s="80"/>
      <c r="H49" s="64"/>
      <c r="I49" s="64"/>
    </row>
    <row r="50" spans="1:9" ht="6.75" customHeight="1">
      <c r="A50" s="2"/>
      <c r="B50" s="2"/>
      <c r="C50" s="2"/>
      <c r="D50" s="80"/>
      <c r="E50" s="80"/>
      <c r="F50" s="80"/>
      <c r="G50" s="80"/>
      <c r="H50" s="64"/>
      <c r="I50" s="64"/>
    </row>
    <row r="51" spans="1:9" ht="13.5" customHeight="1">
      <c r="A51" s="2" t="s">
        <v>253</v>
      </c>
      <c r="B51" s="64"/>
      <c r="C51" s="64"/>
      <c r="D51" s="64"/>
      <c r="E51" s="64"/>
      <c r="F51" s="64"/>
      <c r="G51" s="64"/>
      <c r="H51" s="2"/>
      <c r="I51" s="64"/>
    </row>
    <row r="52" spans="1:8" ht="7.5" customHeight="1" hidden="1">
      <c r="A52" s="4"/>
      <c r="B52" s="4"/>
      <c r="C52" s="14"/>
      <c r="D52" s="14"/>
      <c r="E52" s="14"/>
      <c r="F52" s="14"/>
      <c r="G52" s="34"/>
      <c r="H52" s="34"/>
    </row>
    <row r="53" spans="1:8" ht="14.25">
      <c r="A53" s="4"/>
      <c r="B53" s="34"/>
      <c r="C53" s="34"/>
      <c r="D53" s="34"/>
      <c r="E53" s="34"/>
      <c r="F53" s="34"/>
      <c r="G53" s="4"/>
      <c r="H53" s="34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6" width="12.7109375" style="0" customWidth="1"/>
  </cols>
  <sheetData>
    <row r="1" spans="1:6" ht="14.25">
      <c r="A1" s="2" t="s">
        <v>238</v>
      </c>
      <c r="B1" s="2"/>
      <c r="C1" s="2"/>
      <c r="D1" s="2"/>
      <c r="E1" s="64"/>
      <c r="F1" s="64"/>
    </row>
    <row r="2" spans="1:9" ht="14.25">
      <c r="A2" s="122" t="s">
        <v>109</v>
      </c>
      <c r="B2" s="123">
        <v>2016</v>
      </c>
      <c r="C2" s="123">
        <v>2017</v>
      </c>
      <c r="D2" s="123">
        <v>2018</v>
      </c>
      <c r="E2" s="123">
        <v>2019</v>
      </c>
      <c r="F2" s="123">
        <v>2020</v>
      </c>
      <c r="G2" s="51"/>
      <c r="H2" s="51"/>
      <c r="I2" s="51"/>
    </row>
    <row r="3" spans="1:9" ht="9" customHeight="1">
      <c r="A3" s="92"/>
      <c r="B3" s="63"/>
      <c r="C3" s="63"/>
      <c r="D3" s="63"/>
      <c r="E3" s="63"/>
      <c r="F3" s="63"/>
      <c r="G3" s="51"/>
      <c r="H3" s="51"/>
      <c r="I3" s="51"/>
    </row>
    <row r="4" spans="1:6" ht="14.25">
      <c r="A4" s="2"/>
      <c r="B4" s="126" t="s">
        <v>225</v>
      </c>
      <c r="C4" s="71"/>
      <c r="D4" s="71"/>
      <c r="E4" s="130"/>
      <c r="F4" s="130"/>
    </row>
    <row r="5" spans="1:6" ht="14.25">
      <c r="A5" s="2"/>
      <c r="B5" s="71"/>
      <c r="C5" s="64"/>
      <c r="D5" s="71"/>
      <c r="E5" s="130"/>
      <c r="F5" s="64"/>
    </row>
    <row r="6" spans="1:6" ht="14.25">
      <c r="A6" s="107" t="s">
        <v>111</v>
      </c>
      <c r="B6" s="66">
        <v>1594765.1</v>
      </c>
      <c r="C6" s="66">
        <v>1553807.2</v>
      </c>
      <c r="D6" s="66">
        <v>1569061.3</v>
      </c>
      <c r="E6" s="66">
        <v>1510850.4</v>
      </c>
      <c r="F6" s="66">
        <v>1128675</v>
      </c>
    </row>
    <row r="7" spans="1:6" ht="12.75" customHeight="1">
      <c r="A7" s="107" t="s">
        <v>112</v>
      </c>
      <c r="B7" s="37">
        <v>35103.5</v>
      </c>
      <c r="C7" s="37">
        <v>33436</v>
      </c>
      <c r="D7" s="37">
        <v>35566.2</v>
      </c>
      <c r="E7" s="37">
        <v>34216.3</v>
      </c>
      <c r="F7" s="37">
        <v>33988.3</v>
      </c>
    </row>
    <row r="8" spans="1:6" ht="12.75" customHeight="1">
      <c r="A8" s="107" t="s">
        <v>113</v>
      </c>
      <c r="B8" s="37">
        <v>99985.8</v>
      </c>
      <c r="C8" s="37">
        <v>95046.2</v>
      </c>
      <c r="D8" s="37">
        <v>109521.6</v>
      </c>
      <c r="E8" s="37">
        <v>99097.1</v>
      </c>
      <c r="F8" s="37">
        <v>78808.4</v>
      </c>
    </row>
    <row r="9" spans="1:6" ht="12.75" customHeight="1">
      <c r="A9" s="107" t="s">
        <v>114</v>
      </c>
      <c r="B9" s="37">
        <v>218592.8</v>
      </c>
      <c r="C9" s="37">
        <v>207606.2</v>
      </c>
      <c r="D9" s="37">
        <v>176527.7</v>
      </c>
      <c r="E9" s="37">
        <v>167605.3</v>
      </c>
      <c r="F9" s="37">
        <v>123778.6</v>
      </c>
    </row>
    <row r="10" spans="1:6" ht="12.75" customHeight="1">
      <c r="A10" s="107" t="s">
        <v>115</v>
      </c>
      <c r="B10" s="37">
        <v>88477.1</v>
      </c>
      <c r="C10" s="37">
        <v>83977.4</v>
      </c>
      <c r="D10" s="37">
        <v>96746.8</v>
      </c>
      <c r="E10" s="37">
        <v>98768.7</v>
      </c>
      <c r="F10" s="37">
        <v>85905.4</v>
      </c>
    </row>
    <row r="11" spans="1:6" ht="12.75" customHeight="1">
      <c r="A11" s="107" t="s">
        <v>116</v>
      </c>
      <c r="B11" s="37">
        <v>139981.8</v>
      </c>
      <c r="C11" s="37">
        <v>122796.7</v>
      </c>
      <c r="D11" s="37">
        <v>137801.5</v>
      </c>
      <c r="E11" s="37">
        <v>131151.7</v>
      </c>
      <c r="F11" s="37">
        <v>97738.1</v>
      </c>
    </row>
    <row r="12" spans="1:6" ht="14.25">
      <c r="A12" s="107" t="s">
        <v>117</v>
      </c>
      <c r="B12" s="37">
        <v>344628.1</v>
      </c>
      <c r="C12" s="37">
        <v>326872.9</v>
      </c>
      <c r="D12" s="37">
        <v>305516</v>
      </c>
      <c r="E12" s="37">
        <v>314675.4</v>
      </c>
      <c r="F12" s="37">
        <v>211410.7</v>
      </c>
    </row>
    <row r="13" spans="1:6" ht="14.25">
      <c r="A13" s="107" t="s">
        <v>118</v>
      </c>
      <c r="B13" s="37">
        <v>467191.5</v>
      </c>
      <c r="C13" s="37">
        <v>459274.3</v>
      </c>
      <c r="D13" s="37">
        <v>467188.6</v>
      </c>
      <c r="E13" s="37">
        <v>429868</v>
      </c>
      <c r="F13" s="37">
        <v>294640.1</v>
      </c>
    </row>
    <row r="14" spans="1:6" ht="14.25">
      <c r="A14" s="107" t="s">
        <v>119</v>
      </c>
      <c r="B14" s="37">
        <v>200023.4</v>
      </c>
      <c r="C14" s="37">
        <v>223989.2</v>
      </c>
      <c r="D14" s="37">
        <v>239337.6</v>
      </c>
      <c r="E14" s="37">
        <v>234326.2</v>
      </c>
      <c r="F14" s="37">
        <v>201613.7</v>
      </c>
    </row>
    <row r="15" spans="1:6" ht="12.75" customHeight="1">
      <c r="A15" s="107" t="s">
        <v>120</v>
      </c>
      <c r="B15" s="37">
        <v>47887.4</v>
      </c>
      <c r="C15" s="37">
        <v>50105.7</v>
      </c>
      <c r="D15" s="37">
        <v>52451.8</v>
      </c>
      <c r="E15" s="37">
        <v>52167.9</v>
      </c>
      <c r="F15" s="37">
        <v>34819.6</v>
      </c>
    </row>
    <row r="16" spans="1:6" ht="12.75" customHeight="1">
      <c r="A16" s="107" t="s">
        <v>121</v>
      </c>
      <c r="B16" s="37">
        <v>20329.7</v>
      </c>
      <c r="C16" s="37">
        <v>21343.8</v>
      </c>
      <c r="D16" s="37">
        <v>23891.8</v>
      </c>
      <c r="E16" s="37">
        <v>23981.3</v>
      </c>
      <c r="F16" s="37">
        <v>11942.9</v>
      </c>
    </row>
    <row r="17" spans="1:6" ht="12.75" customHeight="1">
      <c r="A17" s="107" t="s">
        <v>122</v>
      </c>
      <c r="B17" s="37">
        <v>23918</v>
      </c>
      <c r="C17" s="37">
        <v>24530.2</v>
      </c>
      <c r="D17" s="37">
        <v>25122</v>
      </c>
      <c r="E17" s="37">
        <v>25323.4</v>
      </c>
      <c r="F17" s="37">
        <v>20322.2</v>
      </c>
    </row>
    <row r="18" spans="1:6" ht="14.25">
      <c r="A18" s="107" t="s">
        <v>123</v>
      </c>
      <c r="B18" s="37">
        <v>185178.4</v>
      </c>
      <c r="C18" s="37">
        <v>205674.9</v>
      </c>
      <c r="D18" s="37">
        <v>203382.3</v>
      </c>
      <c r="E18" s="37">
        <v>218642</v>
      </c>
      <c r="F18" s="37">
        <v>225458.4</v>
      </c>
    </row>
    <row r="19" spans="1:6" ht="14.25">
      <c r="A19" s="107" t="s">
        <v>125</v>
      </c>
      <c r="B19" s="37">
        <v>18487.1</v>
      </c>
      <c r="C19" s="37">
        <v>17866.3</v>
      </c>
      <c r="D19" s="37">
        <v>18350.2</v>
      </c>
      <c r="E19" s="37">
        <v>20324.6</v>
      </c>
      <c r="F19" s="37">
        <v>17637.7</v>
      </c>
    </row>
    <row r="20" spans="1:6" ht="14.25">
      <c r="A20" s="107" t="s">
        <v>126</v>
      </c>
      <c r="B20" s="37">
        <v>20716.5</v>
      </c>
      <c r="C20" s="37">
        <v>23980.8</v>
      </c>
      <c r="D20" s="37">
        <v>24881.8</v>
      </c>
      <c r="E20" s="37">
        <v>26028.8</v>
      </c>
      <c r="F20" s="37">
        <v>21960.3</v>
      </c>
    </row>
    <row r="21" spans="1:6" ht="14.25">
      <c r="A21" s="107" t="s">
        <v>127</v>
      </c>
      <c r="B21" s="37">
        <v>96218.6</v>
      </c>
      <c r="C21" s="37">
        <v>112889.4</v>
      </c>
      <c r="D21" s="37">
        <v>113136.9</v>
      </c>
      <c r="E21" s="37">
        <v>124364.8</v>
      </c>
      <c r="F21" s="37">
        <v>145837.7</v>
      </c>
    </row>
    <row r="22" spans="1:6" ht="12.75" customHeight="1">
      <c r="A22" s="107" t="s">
        <v>128</v>
      </c>
      <c r="B22" s="37">
        <v>6571291.8</v>
      </c>
      <c r="C22" s="37">
        <v>6653097.8</v>
      </c>
      <c r="D22" s="37">
        <v>6974918.1</v>
      </c>
      <c r="E22" s="37">
        <v>6956682.8</v>
      </c>
      <c r="F22" s="37">
        <v>6291960.9</v>
      </c>
    </row>
    <row r="23" spans="1:6" ht="12.75" customHeight="1">
      <c r="A23" s="107" t="s">
        <v>130</v>
      </c>
      <c r="B23" s="37">
        <v>644778.6</v>
      </c>
      <c r="C23" s="37">
        <v>636000.6</v>
      </c>
      <c r="D23" s="37">
        <v>687742.6</v>
      </c>
      <c r="E23" s="37">
        <v>738685.6</v>
      </c>
      <c r="F23" s="37">
        <v>688935.1</v>
      </c>
    </row>
    <row r="24" spans="1:6" ht="14.25">
      <c r="A24" s="107" t="s">
        <v>131</v>
      </c>
      <c r="B24" s="37">
        <v>179524.2</v>
      </c>
      <c r="C24" s="37">
        <v>177084.4</v>
      </c>
      <c r="D24" s="37">
        <v>204869.6</v>
      </c>
      <c r="E24" s="37">
        <v>226885.5</v>
      </c>
      <c r="F24" s="37">
        <v>266991.7</v>
      </c>
    </row>
    <row r="25" spans="1:6" ht="14.25">
      <c r="A25" s="107" t="s">
        <v>132</v>
      </c>
      <c r="B25" s="37">
        <v>2755109.1</v>
      </c>
      <c r="C25" s="37">
        <v>2796979.8</v>
      </c>
      <c r="D25" s="37">
        <v>2927389</v>
      </c>
      <c r="E25" s="37">
        <v>2673702.6</v>
      </c>
      <c r="F25" s="37">
        <v>2209304.7</v>
      </c>
    </row>
    <row r="26" spans="1:6" ht="14.25">
      <c r="A26" s="107" t="s">
        <v>134</v>
      </c>
      <c r="B26" s="37">
        <v>906316.6</v>
      </c>
      <c r="C26" s="37">
        <v>954928.5</v>
      </c>
      <c r="D26" s="37">
        <v>1004949</v>
      </c>
      <c r="E26" s="37">
        <v>1057638.7</v>
      </c>
      <c r="F26" s="37">
        <v>990659.5</v>
      </c>
    </row>
    <row r="27" spans="1:6" ht="14.25">
      <c r="A27" s="107" t="s">
        <v>135</v>
      </c>
      <c r="B27" s="37">
        <v>280149</v>
      </c>
      <c r="C27" s="37">
        <v>268266.4</v>
      </c>
      <c r="D27" s="37">
        <v>263452.9</v>
      </c>
      <c r="E27" s="37">
        <v>251327.2</v>
      </c>
      <c r="F27" s="37">
        <v>217238</v>
      </c>
    </row>
    <row r="28" spans="1:6" ht="12.75" customHeight="1">
      <c r="A28" s="107" t="s">
        <v>138</v>
      </c>
      <c r="B28" s="37">
        <v>47605.4</v>
      </c>
      <c r="C28" s="37">
        <v>51557.7</v>
      </c>
      <c r="D28" s="37">
        <v>57342.4</v>
      </c>
      <c r="E28" s="37">
        <v>71436.1</v>
      </c>
      <c r="F28" s="37">
        <v>62895.4</v>
      </c>
    </row>
    <row r="29" spans="1:6" ht="12.75" customHeight="1">
      <c r="A29" s="107" t="s">
        <v>139</v>
      </c>
      <c r="B29" s="37">
        <v>32559.4</v>
      </c>
      <c r="C29" s="37">
        <v>30319.2</v>
      </c>
      <c r="D29" s="37">
        <v>30421.7</v>
      </c>
      <c r="E29" s="37">
        <v>30389.3</v>
      </c>
      <c r="F29" s="37">
        <v>18339.2</v>
      </c>
    </row>
    <row r="30" spans="1:6" ht="12.75" customHeight="1">
      <c r="A30" s="107" t="s">
        <v>240</v>
      </c>
      <c r="B30" s="37">
        <v>2232.8</v>
      </c>
      <c r="C30" s="37">
        <v>4949.7</v>
      </c>
      <c r="D30" s="37">
        <v>6791.4</v>
      </c>
      <c r="E30" s="37">
        <v>11480.6</v>
      </c>
      <c r="F30" s="37">
        <v>18704.6</v>
      </c>
    </row>
    <row r="31" spans="1:6" ht="12.75" customHeight="1">
      <c r="A31" s="107" t="s">
        <v>140</v>
      </c>
      <c r="B31" s="37">
        <v>707977.7</v>
      </c>
      <c r="C31" s="37">
        <v>697771.5</v>
      </c>
      <c r="D31" s="37">
        <v>721715.2</v>
      </c>
      <c r="E31" s="37">
        <v>778152.4</v>
      </c>
      <c r="F31" s="37">
        <v>766353.4</v>
      </c>
    </row>
    <row r="32" spans="1:6" ht="12.75" customHeight="1">
      <c r="A32" s="107" t="s">
        <v>141</v>
      </c>
      <c r="B32" s="37">
        <v>41640.2</v>
      </c>
      <c r="C32" s="37">
        <v>35994.4</v>
      </c>
      <c r="D32" s="37">
        <v>35495.3</v>
      </c>
      <c r="E32" s="37">
        <v>32146.8</v>
      </c>
      <c r="F32" s="37">
        <v>27134.3</v>
      </c>
    </row>
    <row r="33" spans="1:6" ht="14.25">
      <c r="A33" s="107" t="s">
        <v>142</v>
      </c>
      <c r="B33" s="37">
        <v>66194.4</v>
      </c>
      <c r="C33" s="37">
        <v>61265.6</v>
      </c>
      <c r="D33" s="37">
        <v>63187.7</v>
      </c>
      <c r="E33" s="37">
        <v>62194.8</v>
      </c>
      <c r="F33" s="37">
        <v>62371.1</v>
      </c>
    </row>
    <row r="34" spans="1:6" ht="14.25">
      <c r="A34" s="107" t="s">
        <v>143</v>
      </c>
      <c r="B34" s="37">
        <v>93141.1</v>
      </c>
      <c r="C34" s="37">
        <v>92354.6</v>
      </c>
      <c r="D34" s="37">
        <v>91895.6</v>
      </c>
      <c r="E34" s="37">
        <v>96646.6</v>
      </c>
      <c r="F34" s="37">
        <v>72035.6</v>
      </c>
    </row>
    <row r="35" spans="1:6" ht="14.25">
      <c r="A35" s="107" t="s">
        <v>144</v>
      </c>
      <c r="B35" s="37">
        <v>23056.3</v>
      </c>
      <c r="C35" s="37">
        <v>21166</v>
      </c>
      <c r="D35" s="37">
        <v>17720.7</v>
      </c>
      <c r="E35" s="37">
        <v>16127.4</v>
      </c>
      <c r="F35" s="37">
        <v>14631</v>
      </c>
    </row>
    <row r="36" spans="1:6" ht="14.25">
      <c r="A36" s="107" t="s">
        <v>145</v>
      </c>
      <c r="B36" s="37">
        <v>56544.6</v>
      </c>
      <c r="C36" s="37">
        <v>51674.8</v>
      </c>
      <c r="D36" s="37">
        <v>57205.7</v>
      </c>
      <c r="E36" s="37">
        <v>54435.7</v>
      </c>
      <c r="F36" s="37">
        <v>50668.9</v>
      </c>
    </row>
    <row r="37" spans="1:6" ht="14.25">
      <c r="A37" s="107" t="s">
        <v>167</v>
      </c>
      <c r="B37" s="37">
        <v>668844</v>
      </c>
      <c r="C37" s="37">
        <v>713732</v>
      </c>
      <c r="D37" s="37">
        <v>748628.8</v>
      </c>
      <c r="E37" s="37">
        <v>811691.5</v>
      </c>
      <c r="F37" s="37">
        <v>777450.1</v>
      </c>
    </row>
    <row r="38" spans="1:6" ht="14.25">
      <c r="A38" s="107" t="s">
        <v>147</v>
      </c>
      <c r="B38" s="37">
        <v>553.7</v>
      </c>
      <c r="C38" s="37">
        <v>522.8</v>
      </c>
      <c r="D38" s="37">
        <v>706.8</v>
      </c>
      <c r="E38" s="37">
        <v>748.8</v>
      </c>
      <c r="F38" s="37">
        <v>536.6</v>
      </c>
    </row>
    <row r="39" spans="1:6" ht="14.25">
      <c r="A39" s="107" t="s">
        <v>148</v>
      </c>
      <c r="B39" s="37">
        <v>158705.6</v>
      </c>
      <c r="C39" s="37">
        <v>165890.9</v>
      </c>
      <c r="D39" s="37">
        <v>187726.8</v>
      </c>
      <c r="E39" s="37">
        <v>208921.2</v>
      </c>
      <c r="F39" s="37">
        <v>174287</v>
      </c>
    </row>
    <row r="40" spans="1:6" ht="14.25">
      <c r="A40" s="107" t="s">
        <v>149</v>
      </c>
      <c r="B40" s="37">
        <v>71332.5</v>
      </c>
      <c r="C40" s="37">
        <v>77060.7</v>
      </c>
      <c r="D40" s="37">
        <v>83040.8</v>
      </c>
      <c r="E40" s="37">
        <v>88334.4</v>
      </c>
      <c r="F40" s="37">
        <v>67302.8</v>
      </c>
    </row>
    <row r="41" spans="1:6" ht="14.25">
      <c r="A41" s="107" t="s">
        <v>232</v>
      </c>
      <c r="B41" s="37">
        <v>2555.6</v>
      </c>
      <c r="C41" s="37">
        <v>4664.5</v>
      </c>
      <c r="D41" s="37">
        <v>10156.7</v>
      </c>
      <c r="E41" s="37">
        <v>19521.7</v>
      </c>
      <c r="F41" s="37">
        <v>20298.6</v>
      </c>
    </row>
    <row r="42" spans="1:6" ht="14.25">
      <c r="A42" s="107" t="s">
        <v>150</v>
      </c>
      <c r="B42" s="37">
        <v>26876.1</v>
      </c>
      <c r="C42" s="37">
        <v>24715</v>
      </c>
      <c r="D42" s="37">
        <v>29720</v>
      </c>
      <c r="E42" s="37">
        <v>35154.2</v>
      </c>
      <c r="F42" s="37">
        <v>28724.1</v>
      </c>
    </row>
    <row r="43" spans="1:6" ht="14.25">
      <c r="A43" s="107" t="s">
        <v>151</v>
      </c>
      <c r="B43" s="37">
        <v>26923.6</v>
      </c>
      <c r="C43" s="37">
        <v>26322.2</v>
      </c>
      <c r="D43" s="37">
        <v>28258.4</v>
      </c>
      <c r="E43" s="37">
        <v>23367.7</v>
      </c>
      <c r="F43" s="37">
        <v>22117</v>
      </c>
    </row>
    <row r="44" spans="1:6" ht="14.25">
      <c r="A44" s="107" t="s">
        <v>196</v>
      </c>
      <c r="B44" s="37">
        <v>9354.6</v>
      </c>
      <c r="C44" s="37">
        <v>14682.5</v>
      </c>
      <c r="D44" s="37">
        <v>17630.8</v>
      </c>
      <c r="E44" s="37">
        <v>22098.7</v>
      </c>
      <c r="F44" s="37">
        <v>20784.6</v>
      </c>
    </row>
    <row r="45" spans="1:6" ht="14.25">
      <c r="A45" s="106" t="s">
        <v>152</v>
      </c>
      <c r="B45" s="54">
        <v>8558382.2</v>
      </c>
      <c r="C45" s="54">
        <v>8629099.6</v>
      </c>
      <c r="D45" s="54">
        <v>8988247.4</v>
      </c>
      <c r="E45" s="54">
        <v>8948013.2</v>
      </c>
      <c r="F45" s="54">
        <v>7855745.7</v>
      </c>
    </row>
    <row r="46" spans="1:6" ht="14.25">
      <c r="A46" s="107" t="s">
        <v>209</v>
      </c>
      <c r="B46" s="37"/>
      <c r="C46" s="37"/>
      <c r="D46" s="37"/>
      <c r="E46" s="37"/>
      <c r="F46" s="37"/>
    </row>
    <row r="47" spans="1:6" ht="14.25">
      <c r="A47" s="107" t="s">
        <v>153</v>
      </c>
      <c r="B47" s="107"/>
      <c r="C47" s="112"/>
      <c r="D47" s="107"/>
      <c r="E47" s="107"/>
      <c r="F47" s="64"/>
    </row>
    <row r="48" spans="1:6" ht="4.5" customHeight="1">
      <c r="A48" s="64"/>
      <c r="B48" s="64"/>
      <c r="C48" s="64"/>
      <c r="D48" s="64"/>
      <c r="E48" s="64"/>
      <c r="F48" s="64"/>
    </row>
    <row r="49" spans="1:6" ht="14.25">
      <c r="A49" s="2" t="s">
        <v>226</v>
      </c>
      <c r="B49" s="64"/>
      <c r="C49" s="64"/>
      <c r="D49" s="64"/>
      <c r="E49" s="64"/>
      <c r="F49" s="64"/>
    </row>
    <row r="50" spans="1:6" ht="4.5" customHeight="1">
      <c r="A50" s="2"/>
      <c r="B50" s="64"/>
      <c r="C50" s="64"/>
      <c r="D50" s="64"/>
      <c r="E50" s="64"/>
      <c r="F50" s="64"/>
    </row>
    <row r="51" spans="1:6" ht="14.25">
      <c r="A51" s="2" t="s">
        <v>253</v>
      </c>
      <c r="B51" s="22"/>
      <c r="C51" s="22"/>
      <c r="D51" s="22"/>
      <c r="E51" s="64"/>
      <c r="F51" s="64"/>
    </row>
    <row r="59" ht="8.25" customHeight="1"/>
    <row r="66" ht="8.25" customHeight="1"/>
    <row r="73" ht="6" customHeight="1"/>
    <row r="80" ht="4.5" customHeight="1"/>
    <row r="86" ht="14.25">
      <c r="E86" s="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52" customWidth="1"/>
    <col min="2" max="5" width="12.7109375" style="52" customWidth="1"/>
    <col min="6" max="6" width="12.7109375" style="5" customWidth="1"/>
    <col min="7" max="16384" width="9.140625" style="52" customWidth="1"/>
  </cols>
  <sheetData>
    <row r="1" spans="1:6" ht="12.75">
      <c r="A1" s="2" t="s">
        <v>239</v>
      </c>
      <c r="B1" s="2"/>
      <c r="C1" s="2"/>
      <c r="D1" s="2"/>
      <c r="E1" s="64"/>
      <c r="F1" s="101"/>
    </row>
    <row r="2" spans="1:9" ht="12.75">
      <c r="A2" s="122" t="s">
        <v>109</v>
      </c>
      <c r="B2" s="131">
        <v>2016</v>
      </c>
      <c r="C2" s="131">
        <v>2017</v>
      </c>
      <c r="D2" s="131">
        <v>2018</v>
      </c>
      <c r="E2" s="131">
        <v>2019</v>
      </c>
      <c r="F2" s="131">
        <v>2020</v>
      </c>
      <c r="G2" s="3"/>
      <c r="H2" s="3"/>
      <c r="I2" s="3"/>
    </row>
    <row r="3" spans="1:9" ht="9" customHeight="1">
      <c r="A3" s="92"/>
      <c r="B3" s="63"/>
      <c r="C3" s="63"/>
      <c r="D3" s="63"/>
      <c r="E3" s="63"/>
      <c r="F3" s="77"/>
      <c r="G3" s="3"/>
      <c r="H3" s="3"/>
      <c r="I3" s="3"/>
    </row>
    <row r="4" spans="1:6" ht="12.75">
      <c r="A4" s="2"/>
      <c r="B4" s="126" t="s">
        <v>225</v>
      </c>
      <c r="C4" s="71"/>
      <c r="D4" s="71"/>
      <c r="E4" s="130"/>
      <c r="F4" s="70"/>
    </row>
    <row r="5" spans="1:6" ht="12.75">
      <c r="A5" s="2"/>
      <c r="B5" s="130"/>
      <c r="C5" s="71"/>
      <c r="D5" s="71"/>
      <c r="E5" s="130"/>
      <c r="F5" s="66"/>
    </row>
    <row r="6" spans="1:10" ht="12.75">
      <c r="A6" s="107" t="s">
        <v>111</v>
      </c>
      <c r="B6" s="66">
        <v>1444922.8</v>
      </c>
      <c r="C6" s="66">
        <v>1425802.9</v>
      </c>
      <c r="D6" s="66">
        <v>1400548.3</v>
      </c>
      <c r="E6" s="66">
        <v>1410197.3</v>
      </c>
      <c r="F6" s="66">
        <v>967848.2</v>
      </c>
      <c r="G6" s="53"/>
      <c r="H6" s="53"/>
      <c r="I6" s="53"/>
      <c r="J6" s="53"/>
    </row>
    <row r="7" spans="1:10" ht="12.75">
      <c r="A7" s="107" t="s">
        <v>156</v>
      </c>
      <c r="B7" s="66">
        <v>2017.3</v>
      </c>
      <c r="C7" s="66">
        <v>2796.7</v>
      </c>
      <c r="D7" s="66">
        <v>2169.4</v>
      </c>
      <c r="E7" s="66">
        <v>1862.1</v>
      </c>
      <c r="F7" s="66">
        <v>1394.3</v>
      </c>
      <c r="G7" s="53"/>
      <c r="H7" s="53"/>
      <c r="I7" s="53"/>
      <c r="J7" s="53"/>
    </row>
    <row r="8" spans="1:10" ht="12.75" customHeight="1">
      <c r="A8" s="107" t="s">
        <v>112</v>
      </c>
      <c r="B8" s="66">
        <v>105037.4</v>
      </c>
      <c r="C8" s="66">
        <v>112706.7</v>
      </c>
      <c r="D8" s="66">
        <v>92089.4</v>
      </c>
      <c r="E8" s="66">
        <v>103008.4</v>
      </c>
      <c r="F8" s="66">
        <v>101826.4</v>
      </c>
      <c r="G8" s="53"/>
      <c r="H8" s="53"/>
      <c r="I8" s="53"/>
      <c r="J8" s="53"/>
    </row>
    <row r="9" spans="1:10" ht="12.75" customHeight="1">
      <c r="A9" s="107" t="s">
        <v>157</v>
      </c>
      <c r="B9" s="66">
        <v>3064.9</v>
      </c>
      <c r="C9" s="66">
        <v>2569.2</v>
      </c>
      <c r="D9" s="66">
        <v>2600.7</v>
      </c>
      <c r="E9" s="66">
        <v>3020.2</v>
      </c>
      <c r="F9" s="66">
        <v>1238.9</v>
      </c>
      <c r="G9" s="53"/>
      <c r="H9" s="53"/>
      <c r="I9" s="53"/>
      <c r="J9" s="53"/>
    </row>
    <row r="10" spans="1:10" ht="12.75" customHeight="1">
      <c r="A10" s="107" t="s">
        <v>113</v>
      </c>
      <c r="B10" s="66">
        <v>222505.6</v>
      </c>
      <c r="C10" s="66">
        <v>218544.7</v>
      </c>
      <c r="D10" s="66">
        <v>231082.9</v>
      </c>
      <c r="E10" s="66">
        <v>216848.1</v>
      </c>
      <c r="F10" s="66">
        <v>157997.9</v>
      </c>
      <c r="G10" s="53"/>
      <c r="H10" s="53"/>
      <c r="I10" s="53"/>
      <c r="J10" s="53"/>
    </row>
    <row r="11" spans="1:10" ht="12.75" customHeight="1">
      <c r="A11" s="107" t="s">
        <v>114</v>
      </c>
      <c r="B11" s="66">
        <v>49235</v>
      </c>
      <c r="C11" s="66">
        <v>78138.2</v>
      </c>
      <c r="D11" s="66">
        <v>99087.9</v>
      </c>
      <c r="E11" s="66">
        <v>81288.6</v>
      </c>
      <c r="F11" s="66">
        <v>55708.4</v>
      </c>
      <c r="G11" s="53"/>
      <c r="H11" s="53"/>
      <c r="I11" s="53"/>
      <c r="J11" s="53"/>
    </row>
    <row r="12" spans="1:10" ht="12.75" customHeight="1">
      <c r="A12" s="107" t="s">
        <v>115</v>
      </c>
      <c r="B12" s="66">
        <v>32591.2</v>
      </c>
      <c r="C12" s="66">
        <v>24954.5</v>
      </c>
      <c r="D12" s="66">
        <v>27120.3</v>
      </c>
      <c r="E12" s="66">
        <v>24997.4</v>
      </c>
      <c r="F12" s="66">
        <v>28344</v>
      </c>
      <c r="G12" s="53"/>
      <c r="H12" s="53"/>
      <c r="I12" s="53"/>
      <c r="J12" s="53"/>
    </row>
    <row r="13" spans="1:10" ht="12.75" customHeight="1">
      <c r="A13" s="107" t="s">
        <v>116</v>
      </c>
      <c r="B13" s="66">
        <v>8279.8</v>
      </c>
      <c r="C13" s="66">
        <v>9499.4</v>
      </c>
      <c r="D13" s="66">
        <v>7407.4</v>
      </c>
      <c r="E13" s="66">
        <v>7601.9</v>
      </c>
      <c r="F13" s="66">
        <v>1574.4</v>
      </c>
      <c r="G13" s="53"/>
      <c r="H13" s="53"/>
      <c r="I13" s="53"/>
      <c r="J13" s="53"/>
    </row>
    <row r="14" spans="1:10" ht="12.75">
      <c r="A14" s="107" t="s">
        <v>117</v>
      </c>
      <c r="B14" s="66">
        <v>724853.6</v>
      </c>
      <c r="C14" s="66">
        <v>680180</v>
      </c>
      <c r="D14" s="66">
        <v>623141.6</v>
      </c>
      <c r="E14" s="66">
        <v>692052.4</v>
      </c>
      <c r="F14" s="66">
        <v>459215.3</v>
      </c>
      <c r="G14" s="53"/>
      <c r="H14" s="53"/>
      <c r="I14" s="53"/>
      <c r="J14" s="53"/>
    </row>
    <row r="15" spans="1:10" ht="12.75">
      <c r="A15" s="107" t="s">
        <v>118</v>
      </c>
      <c r="B15" s="66">
        <v>256338.4</v>
      </c>
      <c r="C15" s="66">
        <v>253157.9</v>
      </c>
      <c r="D15" s="66">
        <v>261439.3</v>
      </c>
      <c r="E15" s="66">
        <v>223516.7</v>
      </c>
      <c r="F15" s="66">
        <v>132535.5</v>
      </c>
      <c r="G15" s="53"/>
      <c r="H15" s="53"/>
      <c r="I15" s="53"/>
      <c r="J15" s="53"/>
    </row>
    <row r="16" spans="1:10" ht="12.75">
      <c r="A16" s="107" t="s">
        <v>119</v>
      </c>
      <c r="B16" s="66">
        <v>32433.3</v>
      </c>
      <c r="C16" s="66">
        <v>34899.2</v>
      </c>
      <c r="D16" s="66">
        <v>44726</v>
      </c>
      <c r="E16" s="66">
        <v>45962.2</v>
      </c>
      <c r="F16" s="66">
        <v>23032.4</v>
      </c>
      <c r="G16" s="53"/>
      <c r="H16" s="53"/>
      <c r="I16" s="53"/>
      <c r="J16" s="53"/>
    </row>
    <row r="17" spans="1:10" ht="12.75">
      <c r="A17" s="107" t="s">
        <v>158</v>
      </c>
      <c r="B17" s="66">
        <v>2873.2</v>
      </c>
      <c r="C17" s="66">
        <v>2914</v>
      </c>
      <c r="D17" s="66">
        <v>3526.8</v>
      </c>
      <c r="E17" s="66">
        <v>3464.2</v>
      </c>
      <c r="F17" s="66">
        <v>1176.2</v>
      </c>
      <c r="G17" s="53"/>
      <c r="H17" s="53"/>
      <c r="I17" s="53"/>
      <c r="J17" s="53"/>
    </row>
    <row r="18" spans="1:10" ht="12.75" customHeight="1">
      <c r="A18" s="107" t="s">
        <v>120</v>
      </c>
      <c r="B18" s="66">
        <v>55813.6</v>
      </c>
      <c r="C18" s="66">
        <v>61794.5</v>
      </c>
      <c r="D18" s="66">
        <v>60169.3</v>
      </c>
      <c r="E18" s="66">
        <v>50747</v>
      </c>
      <c r="F18" s="66">
        <v>32626.4</v>
      </c>
      <c r="G18" s="53"/>
      <c r="H18" s="53"/>
      <c r="I18" s="53"/>
      <c r="J18" s="53"/>
    </row>
    <row r="19" spans="1:10" ht="12.75" customHeight="1">
      <c r="A19" s="107" t="s">
        <v>159</v>
      </c>
      <c r="B19" s="66">
        <v>3245.7</v>
      </c>
      <c r="C19" s="66">
        <v>4229.8</v>
      </c>
      <c r="D19" s="66">
        <v>5516.7</v>
      </c>
      <c r="E19" s="66">
        <v>2595.9</v>
      </c>
      <c r="F19" s="66">
        <v>2320.5</v>
      </c>
      <c r="G19" s="53"/>
      <c r="H19" s="53"/>
      <c r="I19" s="53"/>
      <c r="J19" s="53"/>
    </row>
    <row r="20" spans="1:10" ht="12.75" customHeight="1">
      <c r="A20" s="107" t="s">
        <v>160</v>
      </c>
      <c r="B20" s="66">
        <v>2445.1</v>
      </c>
      <c r="C20" s="66">
        <v>2321.4</v>
      </c>
      <c r="D20" s="66">
        <v>2293.5</v>
      </c>
      <c r="E20" s="66">
        <v>2345.5</v>
      </c>
      <c r="F20" s="66">
        <v>1937.6</v>
      </c>
      <c r="G20" s="53"/>
      <c r="H20" s="53"/>
      <c r="I20" s="53"/>
      <c r="J20" s="53"/>
    </row>
    <row r="21" spans="1:10" ht="12.75" customHeight="1">
      <c r="A21" s="107" t="s">
        <v>121</v>
      </c>
      <c r="B21" s="66">
        <v>36517.1</v>
      </c>
      <c r="C21" s="66">
        <v>35317.8</v>
      </c>
      <c r="D21" s="66">
        <v>33678.7</v>
      </c>
      <c r="E21" s="66">
        <v>31660.3</v>
      </c>
      <c r="F21" s="66">
        <v>17081.8</v>
      </c>
      <c r="G21" s="53"/>
      <c r="H21" s="53"/>
      <c r="I21" s="53"/>
      <c r="J21" s="53"/>
    </row>
    <row r="22" spans="1:10" ht="12.75" customHeight="1">
      <c r="A22" s="107" t="s">
        <v>227</v>
      </c>
      <c r="B22" s="66">
        <v>9603.7</v>
      </c>
      <c r="C22" s="66">
        <v>15589.9</v>
      </c>
      <c r="D22" s="66">
        <v>14653.7</v>
      </c>
      <c r="E22" s="66">
        <v>10034.1</v>
      </c>
      <c r="F22" s="66">
        <v>8553.8</v>
      </c>
      <c r="G22" s="53"/>
      <c r="H22" s="53"/>
      <c r="I22" s="53"/>
      <c r="J22" s="53"/>
    </row>
    <row r="23" spans="1:10" ht="12.75">
      <c r="A23" s="107" t="s">
        <v>123</v>
      </c>
      <c r="B23" s="66">
        <v>37450.5</v>
      </c>
      <c r="C23" s="66">
        <v>32414.4</v>
      </c>
      <c r="D23" s="66">
        <v>35322.6</v>
      </c>
      <c r="E23" s="66">
        <v>34819.5</v>
      </c>
      <c r="F23" s="66">
        <v>24970.8</v>
      </c>
      <c r="G23" s="53"/>
      <c r="H23" s="53"/>
      <c r="I23" s="53"/>
      <c r="J23" s="53"/>
    </row>
    <row r="24" spans="1:10" ht="12.75">
      <c r="A24" s="107" t="s">
        <v>161</v>
      </c>
      <c r="B24" s="66">
        <v>3413.1</v>
      </c>
      <c r="C24" s="66">
        <v>2989.6</v>
      </c>
      <c r="D24" s="66">
        <v>3826.6</v>
      </c>
      <c r="E24" s="66">
        <v>3856.2</v>
      </c>
      <c r="F24" s="66">
        <v>2331.4</v>
      </c>
      <c r="G24" s="53"/>
      <c r="H24" s="53"/>
      <c r="I24" s="53"/>
      <c r="J24" s="53"/>
    </row>
    <row r="25" spans="1:10" ht="12.75">
      <c r="A25" s="107" t="s">
        <v>124</v>
      </c>
      <c r="B25" s="66">
        <v>4143.6</v>
      </c>
      <c r="C25" s="66">
        <v>5542.2</v>
      </c>
      <c r="D25" s="66">
        <v>5375.7</v>
      </c>
      <c r="E25" s="66">
        <v>4432.7</v>
      </c>
      <c r="F25" s="66">
        <v>3557.9</v>
      </c>
      <c r="G25" s="53"/>
      <c r="H25" s="53"/>
      <c r="I25" s="53"/>
      <c r="J25" s="53"/>
    </row>
    <row r="26" spans="1:10" ht="12.75">
      <c r="A26" s="107" t="s">
        <v>125</v>
      </c>
      <c r="B26" s="66">
        <v>2367.9</v>
      </c>
      <c r="C26" s="66">
        <v>2468</v>
      </c>
      <c r="D26" s="66">
        <v>2964.5</v>
      </c>
      <c r="E26" s="66">
        <v>3339.1</v>
      </c>
      <c r="F26" s="66">
        <v>1780.8</v>
      </c>
      <c r="G26" s="53"/>
      <c r="H26" s="53"/>
      <c r="I26" s="53"/>
      <c r="J26" s="53"/>
    </row>
    <row r="27" spans="1:10" ht="12.75">
      <c r="A27" s="107" t="s">
        <v>163</v>
      </c>
      <c r="B27" s="66">
        <v>3174.9</v>
      </c>
      <c r="C27" s="66">
        <v>2701.2</v>
      </c>
      <c r="D27" s="66">
        <v>3852.8</v>
      </c>
      <c r="E27" s="66">
        <v>3990.3</v>
      </c>
      <c r="F27" s="66">
        <v>2782.6</v>
      </c>
      <c r="G27" s="53"/>
      <c r="H27" s="53"/>
      <c r="I27" s="53"/>
      <c r="J27" s="53"/>
    </row>
    <row r="28" spans="1:10" ht="12.75">
      <c r="A28" s="107" t="s">
        <v>233</v>
      </c>
      <c r="B28" s="66">
        <v>1492.4</v>
      </c>
      <c r="C28" s="66">
        <v>986.8</v>
      </c>
      <c r="D28" s="66">
        <v>2194</v>
      </c>
      <c r="E28" s="66">
        <v>2273.5</v>
      </c>
      <c r="F28" s="66">
        <v>1244.4</v>
      </c>
      <c r="G28" s="53"/>
      <c r="H28" s="53"/>
      <c r="I28" s="53"/>
      <c r="J28" s="53"/>
    </row>
    <row r="29" spans="1:10" ht="12.75" customHeight="1">
      <c r="A29" s="107" t="s">
        <v>164</v>
      </c>
      <c r="B29" s="66">
        <v>9095.8</v>
      </c>
      <c r="C29" s="66">
        <v>8666.4</v>
      </c>
      <c r="D29" s="66">
        <v>9484.8</v>
      </c>
      <c r="E29" s="66">
        <v>9873.9</v>
      </c>
      <c r="F29" s="66">
        <v>7485.8</v>
      </c>
      <c r="G29" s="53"/>
      <c r="H29" s="53"/>
      <c r="I29" s="53"/>
      <c r="J29" s="53"/>
    </row>
    <row r="30" spans="1:10" ht="12.75" customHeight="1">
      <c r="A30" s="107" t="s">
        <v>128</v>
      </c>
      <c r="B30" s="66">
        <v>140362.1</v>
      </c>
      <c r="C30" s="66">
        <v>134075.3</v>
      </c>
      <c r="D30" s="66">
        <v>96514.7</v>
      </c>
      <c r="E30" s="66">
        <v>68902.3</v>
      </c>
      <c r="F30" s="66">
        <v>42403.4</v>
      </c>
      <c r="G30" s="53"/>
      <c r="H30" s="53"/>
      <c r="I30" s="53"/>
      <c r="J30" s="53"/>
    </row>
    <row r="31" spans="1:10" ht="12.75" customHeight="1">
      <c r="A31" s="107" t="s">
        <v>132</v>
      </c>
      <c r="B31" s="66">
        <v>95372.5</v>
      </c>
      <c r="C31" s="66">
        <v>77004.2</v>
      </c>
      <c r="D31" s="66">
        <v>30255.4</v>
      </c>
      <c r="E31" s="66">
        <v>11265.2</v>
      </c>
      <c r="F31" s="66">
        <v>8494.4</v>
      </c>
      <c r="G31" s="53"/>
      <c r="H31" s="53"/>
      <c r="I31" s="53"/>
      <c r="J31" s="53"/>
    </row>
    <row r="32" spans="1:10" ht="12.75">
      <c r="A32" s="107" t="s">
        <v>133</v>
      </c>
      <c r="B32" s="66">
        <v>5199.6</v>
      </c>
      <c r="C32" s="66">
        <v>4824.8</v>
      </c>
      <c r="D32" s="66">
        <v>5533.1</v>
      </c>
      <c r="E32" s="66">
        <v>5534</v>
      </c>
      <c r="F32" s="66">
        <v>3205.9</v>
      </c>
      <c r="G32" s="53"/>
      <c r="H32" s="53"/>
      <c r="I32" s="53"/>
      <c r="J32" s="53"/>
    </row>
    <row r="33" spans="1:10" ht="12.75">
      <c r="A33" s="107" t="s">
        <v>134</v>
      </c>
      <c r="B33" s="66">
        <v>2462.7</v>
      </c>
      <c r="C33" s="66">
        <v>3305</v>
      </c>
      <c r="D33" s="66">
        <v>3222.6</v>
      </c>
      <c r="E33" s="66">
        <v>2317.6</v>
      </c>
      <c r="F33" s="66">
        <v>2053.2</v>
      </c>
      <c r="G33" s="53"/>
      <c r="H33" s="53"/>
      <c r="I33" s="53"/>
      <c r="J33" s="53"/>
    </row>
    <row r="34" spans="1:10" ht="12.75">
      <c r="A34" s="107" t="s">
        <v>136</v>
      </c>
      <c r="B34" s="66">
        <v>2012.4</v>
      </c>
      <c r="C34" s="66">
        <v>1707.2</v>
      </c>
      <c r="D34" s="66">
        <v>1626</v>
      </c>
      <c r="E34" s="66">
        <v>1698.3</v>
      </c>
      <c r="F34" s="66">
        <v>1081.9</v>
      </c>
      <c r="G34" s="53"/>
      <c r="H34" s="53"/>
      <c r="I34" s="53"/>
      <c r="J34" s="53"/>
    </row>
    <row r="35" spans="1:10" ht="12.75">
      <c r="A35" s="107" t="s">
        <v>137</v>
      </c>
      <c r="B35" s="66">
        <v>9786.7</v>
      </c>
      <c r="C35" s="66">
        <v>9648.1</v>
      </c>
      <c r="D35" s="66">
        <v>10941.2</v>
      </c>
      <c r="E35" s="66">
        <v>11924.8</v>
      </c>
      <c r="F35" s="66">
        <v>7984.4</v>
      </c>
      <c r="G35" s="53"/>
      <c r="H35" s="53"/>
      <c r="I35" s="53"/>
      <c r="J35" s="53"/>
    </row>
    <row r="36" spans="1:10" ht="12.75">
      <c r="A36" s="107" t="s">
        <v>165</v>
      </c>
      <c r="B36" s="66">
        <v>1574.7</v>
      </c>
      <c r="C36" s="66">
        <v>1919.4</v>
      </c>
      <c r="D36" s="66">
        <v>2471.6</v>
      </c>
      <c r="E36" s="66">
        <v>1555.5</v>
      </c>
      <c r="F36" s="66">
        <v>1305.3</v>
      </c>
      <c r="G36" s="53"/>
      <c r="H36" s="53"/>
      <c r="I36" s="53"/>
      <c r="J36" s="53"/>
    </row>
    <row r="37" spans="1:10" ht="12.75">
      <c r="A37" s="107" t="s">
        <v>142</v>
      </c>
      <c r="B37" s="66">
        <v>5819.2</v>
      </c>
      <c r="C37" s="66">
        <v>6737.3</v>
      </c>
      <c r="D37" s="66">
        <v>9563.9</v>
      </c>
      <c r="E37" s="66">
        <v>7668.6</v>
      </c>
      <c r="F37" s="66">
        <v>5680.8</v>
      </c>
      <c r="G37" s="53"/>
      <c r="H37" s="53"/>
      <c r="I37" s="53"/>
      <c r="J37" s="53"/>
    </row>
    <row r="38" spans="1:10" ht="12.75">
      <c r="A38" s="107" t="s">
        <v>144</v>
      </c>
      <c r="B38" s="66">
        <v>1662.4</v>
      </c>
      <c r="C38" s="66">
        <v>1724.5</v>
      </c>
      <c r="D38" s="66">
        <v>1798.3</v>
      </c>
      <c r="E38" s="66">
        <v>1436.6</v>
      </c>
      <c r="F38" s="66">
        <v>1388.1</v>
      </c>
      <c r="G38" s="53"/>
      <c r="H38" s="53"/>
      <c r="I38" s="53"/>
      <c r="J38" s="53"/>
    </row>
    <row r="39" spans="1:10" ht="12.75">
      <c r="A39" s="107" t="s">
        <v>166</v>
      </c>
      <c r="B39" s="66">
        <v>3670.4</v>
      </c>
      <c r="C39" s="66">
        <v>4327.4</v>
      </c>
      <c r="D39" s="66">
        <v>3992.7</v>
      </c>
      <c r="E39" s="66">
        <v>5757</v>
      </c>
      <c r="F39" s="66">
        <v>3808</v>
      </c>
      <c r="G39" s="53"/>
      <c r="H39" s="53"/>
      <c r="I39" s="53"/>
      <c r="J39" s="53"/>
    </row>
    <row r="40" spans="1:10" ht="12.75">
      <c r="A40" s="107" t="s">
        <v>167</v>
      </c>
      <c r="B40" s="66">
        <v>4338.9</v>
      </c>
      <c r="C40" s="66">
        <v>10934.8</v>
      </c>
      <c r="D40" s="66">
        <v>14035.1</v>
      </c>
      <c r="E40" s="66">
        <v>10859.9</v>
      </c>
      <c r="F40" s="66">
        <v>1368</v>
      </c>
      <c r="G40" s="53"/>
      <c r="H40" s="53"/>
      <c r="I40" s="53"/>
      <c r="J40" s="53"/>
    </row>
    <row r="41" spans="1:10" ht="12.75">
      <c r="A41" s="107" t="s">
        <v>147</v>
      </c>
      <c r="B41" s="66">
        <v>5957.8</v>
      </c>
      <c r="C41" s="66">
        <v>6583.5</v>
      </c>
      <c r="D41" s="66">
        <v>7202.1</v>
      </c>
      <c r="E41" s="66">
        <v>6797.3</v>
      </c>
      <c r="F41" s="66">
        <v>6999</v>
      </c>
      <c r="G41" s="53"/>
      <c r="H41" s="53"/>
      <c r="I41" s="53"/>
      <c r="J41" s="53"/>
    </row>
    <row r="42" spans="1:10" ht="12.75">
      <c r="A42" s="107" t="s">
        <v>168</v>
      </c>
      <c r="B42" s="66">
        <v>4495.1</v>
      </c>
      <c r="C42" s="66">
        <v>5013.3</v>
      </c>
      <c r="D42" s="66">
        <v>5400.9</v>
      </c>
      <c r="E42" s="66">
        <v>5218.2</v>
      </c>
      <c r="F42" s="66">
        <v>5490.7</v>
      </c>
      <c r="G42" s="53"/>
      <c r="H42" s="53"/>
      <c r="I42" s="53"/>
      <c r="J42" s="53"/>
    </row>
    <row r="43" spans="1:10" ht="12.75">
      <c r="A43" s="107" t="s">
        <v>244</v>
      </c>
      <c r="B43" s="66">
        <v>1135.6</v>
      </c>
      <c r="C43" s="66">
        <v>1149.3</v>
      </c>
      <c r="D43" s="66">
        <v>1436.3</v>
      </c>
      <c r="E43" s="66">
        <v>1223.4</v>
      </c>
      <c r="F43" s="66">
        <v>1293.8</v>
      </c>
      <c r="G43" s="53"/>
      <c r="H43" s="53"/>
      <c r="I43" s="53"/>
      <c r="J43" s="53"/>
    </row>
    <row r="44" spans="1:10" ht="12.75">
      <c r="A44" s="107" t="s">
        <v>148</v>
      </c>
      <c r="B44" s="66">
        <v>34077.6</v>
      </c>
      <c r="C44" s="66">
        <v>36733.1</v>
      </c>
      <c r="D44" s="66">
        <v>38213.2</v>
      </c>
      <c r="E44" s="66">
        <v>34376.3</v>
      </c>
      <c r="F44" s="66">
        <v>23104.1</v>
      </c>
      <c r="G44" s="53"/>
      <c r="H44" s="53"/>
      <c r="I44" s="53"/>
      <c r="J44" s="53"/>
    </row>
    <row r="45" spans="1:10" ht="12.75">
      <c r="A45" s="107" t="s">
        <v>169</v>
      </c>
      <c r="B45" s="66">
        <v>30648.5</v>
      </c>
      <c r="C45" s="66">
        <v>33215.8</v>
      </c>
      <c r="D45" s="66">
        <v>35450.7</v>
      </c>
      <c r="E45" s="66">
        <v>31199.8</v>
      </c>
      <c r="F45" s="66">
        <v>20427.6</v>
      </c>
      <c r="G45" s="53"/>
      <c r="H45" s="53"/>
      <c r="I45" s="53"/>
      <c r="J45" s="53"/>
    </row>
    <row r="46" spans="1:10" ht="13.5">
      <c r="A46" s="106" t="s">
        <v>152</v>
      </c>
      <c r="B46" s="101">
        <v>1718584.6</v>
      </c>
      <c r="C46" s="101">
        <v>1697404</v>
      </c>
      <c r="D46" s="101">
        <v>1637970.4</v>
      </c>
      <c r="E46" s="101">
        <v>1605840.4</v>
      </c>
      <c r="F46" s="101">
        <v>1097951.9</v>
      </c>
      <c r="G46" s="53"/>
      <c r="H46" s="53"/>
      <c r="I46" s="53"/>
      <c r="J46" s="53"/>
    </row>
    <row r="47" spans="1:10" ht="12.75">
      <c r="A47" s="107" t="s">
        <v>209</v>
      </c>
      <c r="B47" s="66"/>
      <c r="C47" s="66"/>
      <c r="D47" s="66"/>
      <c r="E47" s="66"/>
      <c r="F47" s="66"/>
      <c r="G47" s="53"/>
      <c r="H47" s="53"/>
      <c r="I47" s="53"/>
      <c r="J47" s="53"/>
    </row>
    <row r="48" spans="1:6" ht="13.5">
      <c r="A48" s="132" t="s">
        <v>228</v>
      </c>
      <c r="B48" s="107"/>
      <c r="C48" s="112"/>
      <c r="D48" s="107"/>
      <c r="E48" s="107"/>
      <c r="F48" s="66"/>
    </row>
    <row r="49" spans="1:6" ht="4.5" customHeight="1">
      <c r="A49" s="107"/>
      <c r="B49" s="107"/>
      <c r="C49" s="112"/>
      <c r="D49" s="107"/>
      <c r="E49" s="107"/>
      <c r="F49" s="66"/>
    </row>
    <row r="50" spans="1:6" ht="3" customHeight="1" hidden="1">
      <c r="A50" s="64"/>
      <c r="B50" s="64"/>
      <c r="C50" s="64"/>
      <c r="D50" s="64"/>
      <c r="E50" s="64"/>
      <c r="F50" s="66"/>
    </row>
    <row r="51" spans="1:6" ht="12.75">
      <c r="A51" s="2" t="s">
        <v>226</v>
      </c>
      <c r="B51" s="64"/>
      <c r="C51" s="64"/>
      <c r="D51" s="64"/>
      <c r="E51" s="64"/>
      <c r="F51" s="66"/>
    </row>
    <row r="52" spans="1:6" ht="4.5" customHeight="1">
      <c r="A52" s="2"/>
      <c r="B52" s="64"/>
      <c r="C52" s="64"/>
      <c r="D52" s="64"/>
      <c r="E52" s="64"/>
      <c r="F52" s="66"/>
    </row>
    <row r="53" spans="1:6" ht="12.75">
      <c r="A53" s="2" t="s">
        <v>253</v>
      </c>
      <c r="B53" s="64"/>
      <c r="C53" s="64"/>
      <c r="D53" s="64"/>
      <c r="E53" s="64"/>
      <c r="F53" s="66"/>
    </row>
    <row r="61" ht="8.25" customHeight="1"/>
    <row r="68" ht="8.25" customHeight="1"/>
    <row r="75" ht="6" customHeight="1"/>
    <row r="82" ht="4.5" customHeight="1"/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55" t="s">
        <v>198</v>
      </c>
      <c r="B1" s="55"/>
      <c r="C1" s="55"/>
      <c r="D1" s="55"/>
      <c r="E1" s="55"/>
      <c r="F1" s="55"/>
      <c r="G1" s="55"/>
      <c r="H1" s="55"/>
      <c r="I1" s="39"/>
    </row>
    <row r="2" spans="1:9" s="1" customFormat="1" ht="14.25">
      <c r="A2" s="2"/>
      <c r="B2" s="2"/>
      <c r="C2" s="2"/>
      <c r="D2" s="56"/>
      <c r="E2" s="56"/>
      <c r="F2" s="57" t="s">
        <v>245</v>
      </c>
      <c r="G2" s="56"/>
      <c r="H2" s="56"/>
      <c r="I2" s="39"/>
    </row>
    <row r="3" spans="1:9" ht="14.25">
      <c r="A3" s="58" t="s">
        <v>1</v>
      </c>
      <c r="B3" s="59" t="s">
        <v>207</v>
      </c>
      <c r="C3" s="60"/>
      <c r="D3" s="59" t="s">
        <v>223</v>
      </c>
      <c r="E3" s="61"/>
      <c r="F3" s="59" t="s">
        <v>224</v>
      </c>
      <c r="G3" s="61"/>
      <c r="H3" s="59" t="s">
        <v>231</v>
      </c>
      <c r="I3" s="4"/>
    </row>
    <row r="4" spans="1:9" ht="9" customHeight="1">
      <c r="A4" s="62"/>
      <c r="B4" s="63"/>
      <c r="C4" s="63"/>
      <c r="D4" s="63"/>
      <c r="E4" s="63"/>
      <c r="F4" s="63"/>
      <c r="G4" s="63"/>
      <c r="H4" s="63"/>
      <c r="I4" s="39"/>
    </row>
    <row r="5" spans="1:9" ht="14.25">
      <c r="A5" s="62"/>
      <c r="B5" s="133" t="s">
        <v>2</v>
      </c>
      <c r="C5" s="133"/>
      <c r="D5" s="133"/>
      <c r="E5" s="133"/>
      <c r="F5" s="133"/>
      <c r="G5" s="133"/>
      <c r="H5" s="133"/>
      <c r="I5" s="39"/>
    </row>
    <row r="6" spans="1:9" ht="14.25">
      <c r="A6" s="2" t="s">
        <v>3</v>
      </c>
      <c r="B6" s="64"/>
      <c r="C6" s="64"/>
      <c r="D6" s="64"/>
      <c r="E6" s="64"/>
      <c r="F6" s="64"/>
      <c r="G6" s="2"/>
      <c r="H6" s="2"/>
      <c r="I6" s="39"/>
    </row>
    <row r="7" spans="1:9" ht="15" customHeight="1">
      <c r="A7" s="2" t="s">
        <v>4</v>
      </c>
      <c r="B7" s="65">
        <v>13.507</v>
      </c>
      <c r="C7" s="2"/>
      <c r="D7" s="65">
        <v>11.89</v>
      </c>
      <c r="E7" s="65"/>
      <c r="F7" s="65">
        <v>11.89</v>
      </c>
      <c r="G7" s="65"/>
      <c r="H7" s="65">
        <v>11.89</v>
      </c>
      <c r="I7" s="39"/>
    </row>
    <row r="8" spans="1:9" ht="14.25">
      <c r="A8" s="2" t="s">
        <v>5</v>
      </c>
      <c r="B8" s="65">
        <v>11.389</v>
      </c>
      <c r="C8" s="2"/>
      <c r="D8" s="2">
        <v>8.507</v>
      </c>
      <c r="E8" s="65"/>
      <c r="F8" s="2">
        <v>8.507</v>
      </c>
      <c r="G8" s="65"/>
      <c r="H8" s="2">
        <v>8.507</v>
      </c>
      <c r="I8" s="39"/>
    </row>
    <row r="9" spans="1:9" ht="6.75" customHeight="1">
      <c r="A9" s="2"/>
      <c r="B9" s="65"/>
      <c r="C9" s="65"/>
      <c r="D9" s="65"/>
      <c r="E9" s="65"/>
      <c r="F9" s="65"/>
      <c r="G9" s="65"/>
      <c r="H9" s="66"/>
      <c r="I9" s="39"/>
    </row>
    <row r="10" spans="1:9" ht="14.25">
      <c r="A10" s="2"/>
      <c r="B10" s="133" t="s">
        <v>193</v>
      </c>
      <c r="C10" s="134"/>
      <c r="D10" s="134"/>
      <c r="E10" s="134"/>
      <c r="F10" s="134"/>
      <c r="G10" s="134"/>
      <c r="H10" s="134"/>
      <c r="I10" s="39"/>
    </row>
    <row r="11" spans="1:9" ht="8.25" customHeight="1">
      <c r="A11" s="2"/>
      <c r="B11" s="68"/>
      <c r="C11" s="68"/>
      <c r="D11" s="69"/>
      <c r="E11" s="69"/>
      <c r="F11" s="69"/>
      <c r="G11" s="69"/>
      <c r="H11" s="70"/>
      <c r="I11" s="39"/>
    </row>
    <row r="12" spans="1:9" ht="14.25">
      <c r="A12" s="2" t="s">
        <v>7</v>
      </c>
      <c r="B12" s="63">
        <v>810</v>
      </c>
      <c r="C12" s="2"/>
      <c r="D12" s="2">
        <v>813</v>
      </c>
      <c r="E12" s="2"/>
      <c r="F12" s="2">
        <v>813</v>
      </c>
      <c r="G12" s="2"/>
      <c r="H12" s="2">
        <v>799</v>
      </c>
      <c r="I12" s="39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9"/>
    </row>
    <row r="14" spans="1:9" ht="14.25">
      <c r="A14" s="2"/>
      <c r="B14" s="133" t="s">
        <v>8</v>
      </c>
      <c r="C14" s="134"/>
      <c r="D14" s="134"/>
      <c r="E14" s="134"/>
      <c r="F14" s="134"/>
      <c r="G14" s="134"/>
      <c r="H14" s="134"/>
      <c r="I14" s="39"/>
    </row>
    <row r="15" spans="1:9" ht="8.25" customHeight="1">
      <c r="A15" s="2"/>
      <c r="B15" s="68"/>
      <c r="C15" s="68"/>
      <c r="D15" s="69"/>
      <c r="E15" s="69"/>
      <c r="F15" s="69"/>
      <c r="G15" s="69"/>
      <c r="H15" s="2"/>
      <c r="I15" s="39"/>
    </row>
    <row r="16" spans="1:9" ht="14.25">
      <c r="A16" s="2" t="s">
        <v>9</v>
      </c>
      <c r="B16" s="65">
        <v>4.636</v>
      </c>
      <c r="C16" s="65"/>
      <c r="D16" s="2">
        <v>6.868</v>
      </c>
      <c r="E16" s="64"/>
      <c r="F16" s="2">
        <v>6.868</v>
      </c>
      <c r="G16" s="64"/>
      <c r="H16" s="2">
        <v>6.868</v>
      </c>
      <c r="I16" s="40"/>
    </row>
    <row r="17" spans="1:9" ht="14.25">
      <c r="A17" s="2" t="s">
        <v>10</v>
      </c>
      <c r="B17" s="65">
        <v>19.227</v>
      </c>
      <c r="C17" s="65"/>
      <c r="D17" s="2">
        <v>14.401</v>
      </c>
      <c r="E17" s="64"/>
      <c r="F17" s="2">
        <v>14.401</v>
      </c>
      <c r="G17" s="64"/>
      <c r="H17" s="2">
        <v>14.165</v>
      </c>
      <c r="I17" s="40"/>
    </row>
    <row r="18" spans="1:9" ht="14.25">
      <c r="A18" s="2" t="s">
        <v>11</v>
      </c>
      <c r="B18" s="65">
        <v>23.863</v>
      </c>
      <c r="C18" s="65"/>
      <c r="D18" s="2">
        <v>21.269</v>
      </c>
      <c r="E18" s="64"/>
      <c r="F18" s="2">
        <v>21.269</v>
      </c>
      <c r="G18" s="64"/>
      <c r="H18" s="2">
        <v>21.033</v>
      </c>
      <c r="I18" s="40"/>
    </row>
    <row r="19" spans="1:9" ht="14.25">
      <c r="A19" s="2" t="s">
        <v>12</v>
      </c>
      <c r="B19" s="65">
        <v>2.135</v>
      </c>
      <c r="C19" s="65"/>
      <c r="D19" s="65">
        <v>2.385</v>
      </c>
      <c r="E19" s="64"/>
      <c r="F19" s="65">
        <v>2.385</v>
      </c>
      <c r="G19" s="64"/>
      <c r="H19" s="65">
        <v>2.285</v>
      </c>
      <c r="I19" s="40"/>
    </row>
    <row r="20" spans="1:9" ht="14.25">
      <c r="A20" s="2" t="s">
        <v>13</v>
      </c>
      <c r="B20" s="65">
        <v>15.021</v>
      </c>
      <c r="C20" s="65"/>
      <c r="D20" s="65">
        <v>14.5</v>
      </c>
      <c r="E20" s="64"/>
      <c r="F20" s="65">
        <v>14.725</v>
      </c>
      <c r="G20" s="64"/>
      <c r="H20" s="65">
        <v>14.725</v>
      </c>
      <c r="I20" s="40"/>
    </row>
    <row r="21" spans="1:9" ht="14.25">
      <c r="A21" s="2" t="s">
        <v>14</v>
      </c>
      <c r="B21" s="65">
        <v>17.156</v>
      </c>
      <c r="C21" s="65"/>
      <c r="D21" s="65">
        <v>16.885</v>
      </c>
      <c r="E21" s="64"/>
      <c r="F21" s="65">
        <v>17.11</v>
      </c>
      <c r="G21" s="64"/>
      <c r="H21" s="65">
        <v>17.01</v>
      </c>
      <c r="I21" s="40"/>
    </row>
    <row r="22" spans="1:9" ht="14.25">
      <c r="A22" s="2" t="s">
        <v>15</v>
      </c>
      <c r="B22" s="65">
        <v>6.868</v>
      </c>
      <c r="C22" s="65"/>
      <c r="D22" s="65">
        <v>4.428</v>
      </c>
      <c r="E22" s="64"/>
      <c r="F22" s="65">
        <v>4.153</v>
      </c>
      <c r="G22" s="64"/>
      <c r="H22" s="65">
        <v>4.07</v>
      </c>
      <c r="I22" s="40"/>
    </row>
    <row r="23" spans="1:9" ht="8.25" customHeight="1">
      <c r="A23" s="2"/>
      <c r="B23" s="65"/>
      <c r="C23" s="65"/>
      <c r="D23" s="64"/>
      <c r="E23" s="65"/>
      <c r="F23" s="65"/>
      <c r="G23" s="65"/>
      <c r="H23" s="2"/>
      <c r="I23" s="39"/>
    </row>
    <row r="24" spans="1:9" ht="14.25">
      <c r="A24" s="2"/>
      <c r="B24" s="133" t="s">
        <v>16</v>
      </c>
      <c r="C24" s="134"/>
      <c r="D24" s="134"/>
      <c r="E24" s="134"/>
      <c r="F24" s="134"/>
      <c r="G24" s="134"/>
      <c r="H24" s="134"/>
      <c r="I24" s="39"/>
    </row>
    <row r="25" spans="1:9" ht="6.75" customHeight="1">
      <c r="A25" s="2"/>
      <c r="B25" s="68"/>
      <c r="C25" s="68"/>
      <c r="D25" s="71"/>
      <c r="E25" s="71"/>
      <c r="F25" s="71"/>
      <c r="G25" s="71"/>
      <c r="H25" s="2"/>
      <c r="I25" s="39"/>
    </row>
    <row r="26" spans="1:9" ht="14.25">
      <c r="A26" s="2" t="s">
        <v>17</v>
      </c>
      <c r="B26" s="72">
        <v>40</v>
      </c>
      <c r="C26" s="2"/>
      <c r="D26" s="2">
        <v>26.2</v>
      </c>
      <c r="E26" s="73"/>
      <c r="F26" s="2">
        <v>24.3</v>
      </c>
      <c r="G26" s="73"/>
      <c r="H26" s="2">
        <v>23.9</v>
      </c>
      <c r="I26" s="40"/>
    </row>
    <row r="27" spans="1:9" ht="7.5" customHeight="1">
      <c r="A27" s="2"/>
      <c r="B27" s="64"/>
      <c r="C27" s="64"/>
      <c r="D27" s="73"/>
      <c r="E27" s="73"/>
      <c r="F27" s="64"/>
      <c r="G27" s="64"/>
      <c r="H27" s="64"/>
      <c r="I27" s="39"/>
    </row>
    <row r="28" spans="1:9" ht="14.25">
      <c r="A28" s="2"/>
      <c r="B28" s="133" t="s">
        <v>18</v>
      </c>
      <c r="C28" s="134"/>
      <c r="D28" s="134"/>
      <c r="E28" s="134"/>
      <c r="F28" s="134"/>
      <c r="G28" s="134"/>
      <c r="H28" s="134"/>
      <c r="I28" s="39"/>
    </row>
    <row r="29" spans="1:9" ht="7.5" customHeight="1">
      <c r="A29" s="2"/>
      <c r="B29" s="68"/>
      <c r="C29" s="68"/>
      <c r="D29" s="74"/>
      <c r="E29" s="74"/>
      <c r="F29" s="74"/>
      <c r="G29" s="74"/>
      <c r="H29" s="2"/>
      <c r="I29" s="39"/>
    </row>
    <row r="30" spans="1:9" ht="14.25">
      <c r="A30" s="2" t="s">
        <v>19</v>
      </c>
      <c r="B30" s="64"/>
      <c r="C30" s="64"/>
      <c r="D30" s="71"/>
      <c r="E30" s="71"/>
      <c r="F30" s="71"/>
      <c r="G30" s="71"/>
      <c r="H30" s="2"/>
      <c r="I30" s="39"/>
    </row>
    <row r="31" spans="1:9" ht="14.25">
      <c r="A31" s="2" t="s">
        <v>4</v>
      </c>
      <c r="B31" s="73">
        <v>228.7</v>
      </c>
      <c r="C31" s="75"/>
      <c r="D31" s="2">
        <v>202.5</v>
      </c>
      <c r="E31" s="73"/>
      <c r="F31" s="2">
        <v>202.5</v>
      </c>
      <c r="G31" s="73"/>
      <c r="H31" s="2">
        <v>202.5</v>
      </c>
      <c r="I31" s="39"/>
    </row>
    <row r="32" spans="1:9" ht="14.25">
      <c r="A32" s="2" t="s">
        <v>5</v>
      </c>
      <c r="B32" s="73">
        <v>223.5</v>
      </c>
      <c r="C32" s="75"/>
      <c r="D32" s="2">
        <v>194.5</v>
      </c>
      <c r="E32" s="73"/>
      <c r="F32" s="2">
        <v>194.5</v>
      </c>
      <c r="G32" s="73"/>
      <c r="H32" s="2">
        <v>194.5</v>
      </c>
      <c r="I32" s="39"/>
    </row>
    <row r="33" spans="1:9" ht="7.5" customHeight="1">
      <c r="A33" s="2"/>
      <c r="B33" s="76"/>
      <c r="C33" s="76"/>
      <c r="D33" s="76"/>
      <c r="E33" s="76"/>
      <c r="F33" s="76"/>
      <c r="G33" s="76"/>
      <c r="H33" s="2"/>
      <c r="I33" s="39"/>
    </row>
    <row r="34" spans="1:9" ht="14.25">
      <c r="A34" s="2"/>
      <c r="B34" s="133" t="s">
        <v>6</v>
      </c>
      <c r="C34" s="134"/>
      <c r="D34" s="134"/>
      <c r="E34" s="134"/>
      <c r="F34" s="134"/>
      <c r="G34" s="134"/>
      <c r="H34" s="134"/>
      <c r="I34" s="39"/>
    </row>
    <row r="35" spans="1:9" ht="8.25" customHeight="1">
      <c r="A35" s="2"/>
      <c r="B35" s="68"/>
      <c r="C35" s="68"/>
      <c r="D35" s="64"/>
      <c r="E35" s="70"/>
      <c r="F35" s="71"/>
      <c r="G35" s="71"/>
      <c r="H35" s="2"/>
      <c r="I35" s="39"/>
    </row>
    <row r="36" spans="1:9" ht="14.25">
      <c r="A36" s="2" t="s">
        <v>7</v>
      </c>
      <c r="B36" s="66">
        <v>1472</v>
      </c>
      <c r="C36" s="66"/>
      <c r="D36" s="66">
        <v>1362</v>
      </c>
      <c r="E36" s="64"/>
      <c r="F36" s="66">
        <v>1362</v>
      </c>
      <c r="G36" s="64"/>
      <c r="H36" s="66">
        <v>1320</v>
      </c>
      <c r="I36" s="39"/>
    </row>
    <row r="37" spans="1:9" ht="9" customHeight="1">
      <c r="A37" s="2"/>
      <c r="B37" s="77"/>
      <c r="C37" s="77"/>
      <c r="D37" s="77"/>
      <c r="E37" s="77"/>
      <c r="F37" s="77"/>
      <c r="G37" s="77"/>
      <c r="H37" s="2"/>
      <c r="I37" s="39"/>
    </row>
    <row r="38" spans="1:9" ht="14.25">
      <c r="A38" s="2"/>
      <c r="B38" s="133" t="s">
        <v>20</v>
      </c>
      <c r="C38" s="134"/>
      <c r="D38" s="134"/>
      <c r="E38" s="134"/>
      <c r="F38" s="134"/>
      <c r="G38" s="134"/>
      <c r="H38" s="134"/>
      <c r="I38" s="39"/>
    </row>
    <row r="39" spans="1:9" ht="6.75" customHeight="1">
      <c r="A39" s="2"/>
      <c r="B39" s="68"/>
      <c r="C39" s="68"/>
      <c r="D39" s="70"/>
      <c r="E39" s="70"/>
      <c r="F39" s="70"/>
      <c r="G39" s="70"/>
      <c r="H39" s="64"/>
      <c r="I39" s="39"/>
    </row>
    <row r="40" spans="1:9" ht="14.25">
      <c r="A40" s="2" t="s">
        <v>9</v>
      </c>
      <c r="B40" s="2">
        <v>214</v>
      </c>
      <c r="C40" s="2"/>
      <c r="D40" s="2">
        <v>382</v>
      </c>
      <c r="E40" s="2"/>
      <c r="F40" s="2">
        <v>382</v>
      </c>
      <c r="G40" s="2"/>
      <c r="H40" s="2">
        <v>382</v>
      </c>
      <c r="I40" s="39"/>
    </row>
    <row r="41" spans="1:9" ht="14.25">
      <c r="A41" s="2" t="s">
        <v>10</v>
      </c>
      <c r="B41" s="2">
        <v>686</v>
      </c>
      <c r="C41" s="66"/>
      <c r="D41" s="2">
        <v>552</v>
      </c>
      <c r="E41" s="2"/>
      <c r="F41" s="2">
        <v>552</v>
      </c>
      <c r="G41" s="2"/>
      <c r="H41" s="2">
        <v>535</v>
      </c>
      <c r="I41" s="39"/>
    </row>
    <row r="42" spans="1:9" ht="14.25">
      <c r="A42" s="2" t="s">
        <v>11</v>
      </c>
      <c r="B42" s="66">
        <v>903</v>
      </c>
      <c r="C42" s="66"/>
      <c r="D42" s="66">
        <v>937</v>
      </c>
      <c r="E42" s="2"/>
      <c r="F42" s="66">
        <v>937</v>
      </c>
      <c r="G42" s="2"/>
      <c r="H42" s="66">
        <v>920</v>
      </c>
      <c r="I42" s="39"/>
    </row>
    <row r="43" spans="1:9" ht="14.25">
      <c r="A43" s="2" t="s">
        <v>12</v>
      </c>
      <c r="B43" s="2">
        <v>15</v>
      </c>
      <c r="C43" s="66"/>
      <c r="D43" s="2">
        <v>15</v>
      </c>
      <c r="E43" s="2"/>
      <c r="F43" s="2">
        <v>15</v>
      </c>
      <c r="G43" s="2"/>
      <c r="H43" s="2">
        <v>15</v>
      </c>
      <c r="I43" s="39"/>
    </row>
    <row r="44" spans="1:9" ht="14.25">
      <c r="A44" s="2" t="s">
        <v>13</v>
      </c>
      <c r="B44" s="2">
        <v>506</v>
      </c>
      <c r="C44" s="66"/>
      <c r="D44" s="2">
        <v>750</v>
      </c>
      <c r="E44" s="2"/>
      <c r="F44" s="2">
        <v>775</v>
      </c>
      <c r="G44" s="2"/>
      <c r="H44" s="2">
        <v>775</v>
      </c>
      <c r="I44" s="39"/>
    </row>
    <row r="45" spans="1:9" ht="14.25">
      <c r="A45" s="2" t="s">
        <v>14</v>
      </c>
      <c r="B45" s="2">
        <v>521</v>
      </c>
      <c r="C45" s="66"/>
      <c r="D45" s="2">
        <v>765</v>
      </c>
      <c r="E45" s="2"/>
      <c r="F45" s="2">
        <v>790</v>
      </c>
      <c r="G45" s="2"/>
      <c r="H45" s="2">
        <v>790</v>
      </c>
      <c r="I45" s="39"/>
    </row>
    <row r="46" spans="1:9" ht="14.25">
      <c r="A46" s="2" t="s">
        <v>15</v>
      </c>
      <c r="B46" s="2">
        <v>382</v>
      </c>
      <c r="C46" s="2"/>
      <c r="D46" s="2">
        <v>172</v>
      </c>
      <c r="E46" s="2"/>
      <c r="F46" s="2">
        <v>147</v>
      </c>
      <c r="G46" s="2"/>
      <c r="H46" s="2">
        <v>130</v>
      </c>
      <c r="I46" s="39"/>
    </row>
    <row r="47" spans="1:9" ht="7.5" customHeight="1">
      <c r="A47" s="2"/>
      <c r="B47" s="2"/>
      <c r="C47" s="2"/>
      <c r="D47" s="2"/>
      <c r="E47" s="2"/>
      <c r="F47" s="64"/>
      <c r="G47" s="64"/>
      <c r="H47" s="64"/>
      <c r="I47" s="39"/>
    </row>
    <row r="48" spans="1:9" ht="14.25">
      <c r="A48" s="2"/>
      <c r="B48" s="133" t="s">
        <v>16</v>
      </c>
      <c r="C48" s="134"/>
      <c r="D48" s="134"/>
      <c r="E48" s="134"/>
      <c r="F48" s="134"/>
      <c r="G48" s="134"/>
      <c r="H48" s="134"/>
      <c r="I48" s="39"/>
    </row>
    <row r="49" spans="1:9" s="1" customFormat="1" ht="8.25" customHeight="1">
      <c r="A49" s="2"/>
      <c r="B49" s="68"/>
      <c r="C49" s="68"/>
      <c r="D49" s="71"/>
      <c r="E49" s="71"/>
      <c r="F49" s="75"/>
      <c r="G49" s="75"/>
      <c r="H49" s="2"/>
      <c r="I49" s="39"/>
    </row>
    <row r="50" spans="1:9" ht="14.25">
      <c r="A50" s="55" t="s">
        <v>17</v>
      </c>
      <c r="B50" s="78">
        <v>73.3</v>
      </c>
      <c r="C50" s="79"/>
      <c r="D50" s="78">
        <v>22.5</v>
      </c>
      <c r="E50" s="61"/>
      <c r="F50" s="78">
        <v>18.6</v>
      </c>
      <c r="G50" s="61"/>
      <c r="H50" s="78">
        <v>16.5</v>
      </c>
      <c r="I50" s="39"/>
    </row>
    <row r="51" spans="1:9" ht="3.75" customHeight="1">
      <c r="A51" s="2"/>
      <c r="B51" s="73"/>
      <c r="C51" s="73"/>
      <c r="D51" s="75"/>
      <c r="E51" s="75"/>
      <c r="F51" s="75"/>
      <c r="G51" s="75"/>
      <c r="H51" s="75"/>
      <c r="I51" s="39"/>
    </row>
    <row r="52" spans="1:9" ht="13.5" customHeight="1">
      <c r="A52" s="2" t="s">
        <v>36</v>
      </c>
      <c r="B52" s="80"/>
      <c r="C52" s="80"/>
      <c r="D52" s="80"/>
      <c r="E52" s="80"/>
      <c r="F52" s="80"/>
      <c r="G52" s="80"/>
      <c r="H52" s="80"/>
      <c r="I52" s="39"/>
    </row>
    <row r="53" spans="1:9" ht="13.5" customHeight="1">
      <c r="A53" s="2" t="s">
        <v>21</v>
      </c>
      <c r="B53" s="80"/>
      <c r="C53" s="80"/>
      <c r="D53" s="80"/>
      <c r="E53" s="80"/>
      <c r="F53" s="80"/>
      <c r="G53" s="80"/>
      <c r="H53" s="80"/>
      <c r="I53" s="39"/>
    </row>
    <row r="54" spans="1:9" ht="6.75" customHeight="1">
      <c r="A54" s="64"/>
      <c r="B54" s="64"/>
      <c r="C54" s="64"/>
      <c r="D54" s="64"/>
      <c r="E54" s="64"/>
      <c r="F54" s="64"/>
      <c r="G54" s="64"/>
      <c r="H54" s="64"/>
      <c r="I54" s="39"/>
    </row>
    <row r="55" spans="1:9" ht="13.5" customHeight="1">
      <c r="A55" s="2" t="s">
        <v>22</v>
      </c>
      <c r="B55" s="64"/>
      <c r="C55" s="64"/>
      <c r="D55" s="64"/>
      <c r="E55" s="64"/>
      <c r="F55" s="64"/>
      <c r="G55" s="64"/>
      <c r="H55" s="64"/>
      <c r="I55" s="39"/>
    </row>
    <row r="56" spans="1:9" ht="6.75" customHeight="1">
      <c r="A56" s="2"/>
      <c r="B56" s="64"/>
      <c r="C56" s="64"/>
      <c r="D56" s="64"/>
      <c r="E56" s="64"/>
      <c r="F56" s="64"/>
      <c r="G56" s="64"/>
      <c r="H56" s="64"/>
      <c r="I56" s="39"/>
    </row>
    <row r="57" spans="1:9" ht="13.5" customHeight="1">
      <c r="A57" s="2" t="s">
        <v>246</v>
      </c>
      <c r="B57" s="2"/>
      <c r="C57" s="64"/>
      <c r="D57" s="64"/>
      <c r="E57" s="64"/>
      <c r="F57" s="64"/>
      <c r="G57" s="64"/>
      <c r="H57" s="64"/>
      <c r="I57" s="39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55" t="s">
        <v>199</v>
      </c>
      <c r="B1" s="55"/>
      <c r="C1" s="55"/>
      <c r="D1" s="55"/>
      <c r="E1" s="55"/>
      <c r="F1" s="55"/>
      <c r="G1" s="55"/>
      <c r="H1" s="55"/>
      <c r="I1" s="39"/>
    </row>
    <row r="2" spans="1:9" s="1" customFormat="1" ht="14.25">
      <c r="A2" s="2"/>
      <c r="B2" s="2"/>
      <c r="C2" s="2"/>
      <c r="D2" s="81"/>
      <c r="E2" s="81"/>
      <c r="F2" s="57" t="s">
        <v>245</v>
      </c>
      <c r="G2" s="57"/>
      <c r="H2" s="57"/>
      <c r="I2" s="39"/>
    </row>
    <row r="3" spans="1:9" s="1" customFormat="1" ht="14.25">
      <c r="A3" s="58" t="s">
        <v>1</v>
      </c>
      <c r="B3" s="59" t="s">
        <v>207</v>
      </c>
      <c r="C3" s="60"/>
      <c r="D3" s="59" t="s">
        <v>223</v>
      </c>
      <c r="E3" s="61"/>
      <c r="F3" s="59" t="s">
        <v>224</v>
      </c>
      <c r="G3" s="61"/>
      <c r="H3" s="59" t="s">
        <v>231</v>
      </c>
      <c r="I3" s="39"/>
    </row>
    <row r="4" spans="1:9" s="1" customFormat="1" ht="8.25" customHeight="1">
      <c r="A4" s="62"/>
      <c r="B4" s="63"/>
      <c r="C4" s="63"/>
      <c r="D4" s="63"/>
      <c r="E4" s="63"/>
      <c r="F4" s="63"/>
      <c r="G4" s="63"/>
      <c r="H4" s="63"/>
      <c r="I4" s="3"/>
    </row>
    <row r="5" spans="1:9" s="1" customFormat="1" ht="14.25">
      <c r="A5" s="2"/>
      <c r="B5" s="133" t="s">
        <v>23</v>
      </c>
      <c r="C5" s="133"/>
      <c r="D5" s="133"/>
      <c r="E5" s="133"/>
      <c r="F5" s="133"/>
      <c r="G5" s="133"/>
      <c r="H5" s="133"/>
      <c r="I5" s="39"/>
    </row>
    <row r="6" spans="1:9" s="1" customFormat="1" ht="14.25">
      <c r="A6" s="2" t="s">
        <v>24</v>
      </c>
      <c r="B6" s="2"/>
      <c r="C6" s="2"/>
      <c r="D6" s="2"/>
      <c r="E6" s="2"/>
      <c r="F6" s="2"/>
      <c r="G6" s="2"/>
      <c r="H6" s="2"/>
      <c r="I6" s="39"/>
    </row>
    <row r="7" spans="1:9" s="1" customFormat="1" ht="14.25">
      <c r="A7" s="2" t="s">
        <v>25</v>
      </c>
      <c r="B7" s="2"/>
      <c r="C7" s="2"/>
      <c r="D7" s="2"/>
      <c r="E7" s="2"/>
      <c r="F7" s="2"/>
      <c r="G7" s="2"/>
      <c r="H7" s="2"/>
      <c r="I7" s="39"/>
    </row>
    <row r="8" spans="1:9" s="1" customFormat="1" ht="14.25">
      <c r="A8" s="2" t="s">
        <v>26</v>
      </c>
      <c r="B8" s="82">
        <v>79.95</v>
      </c>
      <c r="C8" s="82"/>
      <c r="D8" s="82">
        <v>99.28</v>
      </c>
      <c r="E8" s="82"/>
      <c r="F8" s="82">
        <v>98.92</v>
      </c>
      <c r="G8" s="82"/>
      <c r="H8" s="82">
        <v>98.84</v>
      </c>
      <c r="I8" s="4"/>
    </row>
    <row r="9" spans="1:9" s="1" customFormat="1" ht="14.25">
      <c r="A9" s="2" t="s">
        <v>27</v>
      </c>
      <c r="B9" s="82">
        <v>75.1</v>
      </c>
      <c r="C9" s="82"/>
      <c r="D9" s="82">
        <v>92.03</v>
      </c>
      <c r="E9" s="82"/>
      <c r="F9" s="82">
        <v>91.67</v>
      </c>
      <c r="G9" s="82"/>
      <c r="H9" s="82">
        <v>91.59</v>
      </c>
      <c r="I9" s="4"/>
    </row>
    <row r="10" spans="1:9" s="1" customFormat="1" ht="14.25">
      <c r="A10" s="2" t="s">
        <v>28</v>
      </c>
      <c r="B10" s="64"/>
      <c r="C10" s="82"/>
      <c r="D10" s="64"/>
      <c r="E10" s="64"/>
      <c r="F10" s="64"/>
      <c r="G10" s="64"/>
      <c r="H10" s="64"/>
      <c r="I10" s="4"/>
    </row>
    <row r="11" spans="1:9" s="1" customFormat="1" ht="14.25">
      <c r="A11" s="2" t="s">
        <v>26</v>
      </c>
      <c r="B11" s="82">
        <v>122.12</v>
      </c>
      <c r="C11" s="2"/>
      <c r="D11" s="82">
        <v>112.87</v>
      </c>
      <c r="E11" s="82"/>
      <c r="F11" s="82">
        <v>114.14</v>
      </c>
      <c r="G11" s="82"/>
      <c r="H11" s="82">
        <v>113.32</v>
      </c>
      <c r="I11" s="4"/>
    </row>
    <row r="12" spans="1:9" s="1" customFormat="1" ht="14.25">
      <c r="A12" s="2" t="s">
        <v>27</v>
      </c>
      <c r="B12" s="82">
        <v>102.21</v>
      </c>
      <c r="C12" s="2"/>
      <c r="D12" s="82">
        <v>97.91</v>
      </c>
      <c r="E12" s="82"/>
      <c r="F12" s="82">
        <v>99.19</v>
      </c>
      <c r="G12" s="82"/>
      <c r="H12" s="82">
        <v>98.62</v>
      </c>
      <c r="I12" s="4"/>
    </row>
    <row r="13" spans="1:9" s="1" customFormat="1" ht="14.25">
      <c r="A13" s="2" t="s">
        <v>29</v>
      </c>
      <c r="B13" s="64"/>
      <c r="C13" s="2"/>
      <c r="D13" s="64"/>
      <c r="E13" s="64"/>
      <c r="F13" s="64"/>
      <c r="G13" s="64"/>
      <c r="H13" s="64"/>
      <c r="I13" s="4"/>
    </row>
    <row r="14" spans="1:9" s="1" customFormat="1" ht="14.25">
      <c r="A14" s="2" t="s">
        <v>26</v>
      </c>
      <c r="B14" s="82">
        <v>40.68</v>
      </c>
      <c r="C14" s="2"/>
      <c r="D14" s="82">
        <v>43.55</v>
      </c>
      <c r="E14" s="82"/>
      <c r="F14" s="82">
        <v>43.92</v>
      </c>
      <c r="G14" s="82"/>
      <c r="H14" s="82">
        <v>44.53</v>
      </c>
      <c r="I14" s="39"/>
    </row>
    <row r="15" spans="1:9" s="1" customFormat="1" ht="14.25">
      <c r="A15" s="2" t="s">
        <v>27</v>
      </c>
      <c r="B15" s="82">
        <v>40.67</v>
      </c>
      <c r="C15" s="2"/>
      <c r="D15" s="82">
        <v>43.54</v>
      </c>
      <c r="E15" s="82"/>
      <c r="F15" s="82">
        <v>43.91</v>
      </c>
      <c r="G15" s="82"/>
      <c r="H15" s="82">
        <v>44.52</v>
      </c>
      <c r="I15" s="39"/>
    </row>
    <row r="16" spans="1:9" s="1" customFormat="1" ht="9" customHeight="1">
      <c r="A16" s="2"/>
      <c r="B16" s="64"/>
      <c r="C16" s="2"/>
      <c r="D16" s="64"/>
      <c r="E16" s="64"/>
      <c r="F16" s="64"/>
      <c r="G16" s="64"/>
      <c r="H16" s="64"/>
      <c r="I16" s="4"/>
    </row>
    <row r="17" spans="1:9" s="1" customFormat="1" ht="14.25">
      <c r="A17" s="2" t="s">
        <v>30</v>
      </c>
      <c r="B17" s="82"/>
      <c r="C17" s="2"/>
      <c r="D17" s="82"/>
      <c r="E17" s="82"/>
      <c r="F17" s="82"/>
      <c r="G17" s="82"/>
      <c r="H17" s="82"/>
      <c r="I17" s="4"/>
    </row>
    <row r="18" spans="1:9" s="1" customFormat="1" ht="14.25">
      <c r="A18" s="2" t="s">
        <v>31</v>
      </c>
      <c r="B18" s="82"/>
      <c r="C18" s="2"/>
      <c r="D18" s="82"/>
      <c r="E18" s="82"/>
      <c r="F18" s="82"/>
      <c r="G18" s="82"/>
      <c r="H18" s="82"/>
      <c r="I18" s="4"/>
    </row>
    <row r="19" spans="1:9" s="1" customFormat="1" ht="14.25">
      <c r="A19" s="2" t="s">
        <v>26</v>
      </c>
      <c r="B19" s="82">
        <v>102.61</v>
      </c>
      <c r="C19" s="2"/>
      <c r="D19" s="82">
        <v>115.73</v>
      </c>
      <c r="E19" s="82"/>
      <c r="F19" s="82">
        <v>117.21</v>
      </c>
      <c r="G19" s="82"/>
      <c r="H19" s="82">
        <v>117.46</v>
      </c>
      <c r="I19" s="4"/>
    </row>
    <row r="20" spans="1:9" s="1" customFormat="1" ht="14.25">
      <c r="A20" s="2" t="s">
        <v>27</v>
      </c>
      <c r="B20" s="82">
        <v>100.46</v>
      </c>
      <c r="C20" s="2"/>
      <c r="D20" s="82">
        <v>113.33</v>
      </c>
      <c r="E20" s="82"/>
      <c r="F20" s="82">
        <v>114.81</v>
      </c>
      <c r="G20" s="82"/>
      <c r="H20" s="82">
        <v>115.16</v>
      </c>
      <c r="I20" s="4"/>
    </row>
    <row r="21" spans="1:9" s="1" customFormat="1" ht="14.25">
      <c r="A21" s="2" t="s">
        <v>32</v>
      </c>
      <c r="B21" s="82"/>
      <c r="C21" s="82"/>
      <c r="D21" s="82"/>
      <c r="E21" s="82"/>
      <c r="F21" s="82"/>
      <c r="G21" s="82"/>
      <c r="H21" s="82"/>
      <c r="I21" s="4"/>
    </row>
    <row r="22" spans="1:9" s="1" customFormat="1" ht="14.25">
      <c r="A22" s="2" t="s">
        <v>26</v>
      </c>
      <c r="B22" s="82">
        <v>41.33</v>
      </c>
      <c r="C22" s="82"/>
      <c r="D22" s="82">
        <v>43.56</v>
      </c>
      <c r="E22" s="82"/>
      <c r="F22" s="82">
        <v>43.9</v>
      </c>
      <c r="G22" s="82"/>
      <c r="H22" s="82">
        <v>44.54</v>
      </c>
      <c r="I22" s="4"/>
    </row>
    <row r="23" spans="1:9" s="1" customFormat="1" ht="14.25">
      <c r="A23" s="2" t="s">
        <v>27</v>
      </c>
      <c r="B23" s="82">
        <v>25.8</v>
      </c>
      <c r="C23" s="82"/>
      <c r="D23" s="82">
        <v>28.31</v>
      </c>
      <c r="E23" s="82"/>
      <c r="F23" s="82">
        <v>28.4</v>
      </c>
      <c r="G23" s="82"/>
      <c r="H23" s="82">
        <v>29.04</v>
      </c>
      <c r="I23" s="4"/>
    </row>
    <row r="24" spans="1:9" s="1" customFormat="1" ht="14.25">
      <c r="A24" s="2" t="s">
        <v>33</v>
      </c>
      <c r="B24" s="64"/>
      <c r="C24" s="82"/>
      <c r="D24" s="64"/>
      <c r="E24" s="64"/>
      <c r="F24" s="64"/>
      <c r="G24" s="64"/>
      <c r="H24" s="64"/>
      <c r="I24" s="4"/>
    </row>
    <row r="25" spans="1:9" s="1" customFormat="1" ht="14.25">
      <c r="A25" s="2" t="s">
        <v>26</v>
      </c>
      <c r="B25" s="82">
        <v>98.84</v>
      </c>
      <c r="C25" s="82"/>
      <c r="D25" s="82">
        <v>96.32</v>
      </c>
      <c r="E25" s="82"/>
      <c r="F25" s="82">
        <v>95.74</v>
      </c>
      <c r="G25" s="82"/>
      <c r="H25" s="82">
        <v>94.59</v>
      </c>
      <c r="I25" s="39"/>
    </row>
    <row r="26" spans="1:9" s="1" customFormat="1" ht="14.25">
      <c r="A26" s="2" t="s">
        <v>27</v>
      </c>
      <c r="B26" s="82">
        <v>91.59</v>
      </c>
      <c r="C26" s="82"/>
      <c r="D26" s="82">
        <v>91.72</v>
      </c>
      <c r="E26" s="82"/>
      <c r="F26" s="82">
        <v>91.44</v>
      </c>
      <c r="G26" s="82"/>
      <c r="H26" s="82">
        <v>90.39</v>
      </c>
      <c r="I26" s="4"/>
    </row>
    <row r="27" spans="1:9" s="1" customFormat="1" ht="8.25" customHeight="1">
      <c r="A27" s="2"/>
      <c r="B27" s="82"/>
      <c r="C27" s="82"/>
      <c r="D27" s="65"/>
      <c r="E27" s="82"/>
      <c r="F27" s="82"/>
      <c r="G27" s="82"/>
      <c r="H27" s="82"/>
      <c r="I27" s="4"/>
    </row>
    <row r="28" spans="1:9" s="1" customFormat="1" ht="14.25">
      <c r="A28" s="2"/>
      <c r="B28" s="133" t="s">
        <v>34</v>
      </c>
      <c r="C28" s="133"/>
      <c r="D28" s="133"/>
      <c r="E28" s="133"/>
      <c r="F28" s="133"/>
      <c r="G28" s="133"/>
      <c r="H28" s="133"/>
      <c r="I28" s="4"/>
    </row>
    <row r="29" spans="1:9" s="1" customFormat="1" ht="14.2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26</v>
      </c>
      <c r="B30" s="73">
        <v>96.3</v>
      </c>
      <c r="C30" s="75"/>
      <c r="D30" s="73">
        <v>83.2</v>
      </c>
      <c r="E30" s="64"/>
      <c r="F30" s="73">
        <v>81.7</v>
      </c>
      <c r="G30" s="64"/>
      <c r="H30" s="73">
        <v>80.5</v>
      </c>
      <c r="I30" s="4"/>
    </row>
    <row r="31" spans="1:9" s="1" customFormat="1" ht="14.25">
      <c r="A31" s="55" t="s">
        <v>27</v>
      </c>
      <c r="B31" s="78">
        <v>91.2</v>
      </c>
      <c r="C31" s="79"/>
      <c r="D31" s="78">
        <v>80.9</v>
      </c>
      <c r="E31" s="61"/>
      <c r="F31" s="78">
        <v>79.6</v>
      </c>
      <c r="G31" s="61"/>
      <c r="H31" s="78">
        <v>78.5</v>
      </c>
      <c r="I31" s="4"/>
    </row>
    <row r="32" spans="1:9" s="1" customFormat="1" ht="3.75" customHeight="1">
      <c r="A32" s="2"/>
      <c r="B32" s="73"/>
      <c r="C32" s="73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80"/>
      <c r="C33" s="80"/>
      <c r="D33" s="2"/>
      <c r="E33" s="2"/>
      <c r="F33" s="2"/>
      <c r="G33" s="2"/>
      <c r="H33" s="2"/>
      <c r="I33" s="39"/>
    </row>
    <row r="34" spans="1:9" ht="6.75" customHeight="1">
      <c r="A34" s="2"/>
      <c r="B34" s="80"/>
      <c r="C34" s="80"/>
      <c r="D34" s="2"/>
      <c r="E34" s="2"/>
      <c r="F34" s="2"/>
      <c r="G34" s="2"/>
      <c r="H34" s="2"/>
      <c r="I34" s="39"/>
    </row>
    <row r="35" spans="1:9" ht="13.5" customHeight="1">
      <c r="A35" s="2" t="s">
        <v>22</v>
      </c>
      <c r="B35" s="80"/>
      <c r="C35" s="80"/>
      <c r="D35" s="2"/>
      <c r="E35" s="2"/>
      <c r="F35" s="2"/>
      <c r="G35" s="2"/>
      <c r="H35" s="2"/>
      <c r="I35" s="39"/>
    </row>
    <row r="36" spans="1:9" ht="6.75" customHeight="1">
      <c r="A36" s="64"/>
      <c r="B36" s="64"/>
      <c r="C36" s="64"/>
      <c r="D36" s="64"/>
      <c r="E36" s="64"/>
      <c r="F36" s="64"/>
      <c r="G36" s="64"/>
      <c r="H36" s="64"/>
      <c r="I36" s="39"/>
    </row>
    <row r="37" spans="1:12" ht="13.5" customHeight="1">
      <c r="A37" s="2" t="s">
        <v>246</v>
      </c>
      <c r="B37" s="64"/>
      <c r="C37" s="64"/>
      <c r="D37" s="64"/>
      <c r="E37" s="64"/>
      <c r="F37" s="64"/>
      <c r="G37" s="64"/>
      <c r="H37" s="64"/>
      <c r="I37" s="39"/>
      <c r="L37" t="s">
        <v>38</v>
      </c>
    </row>
    <row r="38" spans="1:9" ht="14.25">
      <c r="A38" s="36"/>
      <c r="B38" s="36"/>
      <c r="C38" s="36"/>
      <c r="D38" s="36"/>
      <c r="E38" s="36"/>
      <c r="F38" s="36"/>
      <c r="G38" s="36"/>
      <c r="H38" s="36"/>
      <c r="I38" s="36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55" t="s">
        <v>200</v>
      </c>
      <c r="B1" s="55"/>
      <c r="C1" s="55"/>
      <c r="D1" s="55"/>
      <c r="E1" s="55"/>
      <c r="F1" s="39"/>
      <c r="G1" s="3"/>
    </row>
    <row r="2" spans="1:7" ht="14.25">
      <c r="A2" s="2"/>
      <c r="B2" s="63" t="s">
        <v>221</v>
      </c>
      <c r="C2" s="63" t="s">
        <v>222</v>
      </c>
      <c r="D2" s="63" t="s">
        <v>223</v>
      </c>
      <c r="E2" s="63" t="s">
        <v>223</v>
      </c>
      <c r="F2" s="39"/>
      <c r="G2" s="3"/>
    </row>
    <row r="3" spans="1:7" ht="14.25">
      <c r="A3" s="83" t="s">
        <v>1</v>
      </c>
      <c r="B3" s="55">
        <v>2020</v>
      </c>
      <c r="C3" s="55">
        <v>2020</v>
      </c>
      <c r="D3" s="55">
        <v>2021</v>
      </c>
      <c r="E3" s="55">
        <v>2020</v>
      </c>
      <c r="F3" s="39"/>
      <c r="G3" s="3"/>
    </row>
    <row r="4" spans="1:7" ht="9" customHeight="1">
      <c r="A4" s="2"/>
      <c r="B4" s="63"/>
      <c r="C4" s="63"/>
      <c r="D4" s="63"/>
      <c r="E4" s="63"/>
      <c r="F4" s="39"/>
      <c r="G4" s="3"/>
    </row>
    <row r="5" spans="1:7" ht="14.25">
      <c r="A5" s="2"/>
      <c r="B5" s="135" t="s">
        <v>47</v>
      </c>
      <c r="C5" s="135"/>
      <c r="D5" s="135"/>
      <c r="E5" s="135"/>
      <c r="F5" s="39"/>
      <c r="G5" s="3"/>
    </row>
    <row r="6" spans="1:7" ht="14.25">
      <c r="A6" s="2" t="s">
        <v>48</v>
      </c>
      <c r="B6" s="2"/>
      <c r="C6" s="2"/>
      <c r="D6" s="2"/>
      <c r="E6" s="2"/>
      <c r="F6" s="39"/>
      <c r="G6" s="3"/>
    </row>
    <row r="7" spans="1:7" ht="14.25">
      <c r="A7" s="2" t="s">
        <v>49</v>
      </c>
      <c r="B7" s="66">
        <v>7185</v>
      </c>
      <c r="C7" s="66">
        <v>11536</v>
      </c>
      <c r="D7" s="66">
        <v>13613</v>
      </c>
      <c r="E7" s="66">
        <v>16997</v>
      </c>
      <c r="F7" s="5"/>
      <c r="G7" s="3"/>
    </row>
    <row r="8" spans="1:7" ht="14.25">
      <c r="A8" s="2" t="s">
        <v>50</v>
      </c>
      <c r="B8" s="77">
        <v>5719</v>
      </c>
      <c r="C8" s="77">
        <v>3516</v>
      </c>
      <c r="D8" s="77">
        <v>1017</v>
      </c>
      <c r="E8" s="77">
        <v>1484</v>
      </c>
      <c r="F8" s="6"/>
      <c r="G8" s="3"/>
    </row>
    <row r="9" spans="1:7" ht="14.25">
      <c r="A9" s="2" t="s">
        <v>51</v>
      </c>
      <c r="B9" s="73">
        <v>0.3</v>
      </c>
      <c r="C9" s="73">
        <v>0.3</v>
      </c>
      <c r="D9" s="73">
        <v>0.3</v>
      </c>
      <c r="E9" s="73">
        <v>1.3</v>
      </c>
      <c r="F9" s="4"/>
      <c r="G9" s="3"/>
    </row>
    <row r="10" spans="1:7" ht="10.5" customHeight="1">
      <c r="A10" s="2"/>
      <c r="B10" s="2"/>
      <c r="C10" s="2"/>
      <c r="D10" s="2"/>
      <c r="E10" s="72"/>
      <c r="F10" s="39"/>
      <c r="G10" s="3"/>
    </row>
    <row r="11" spans="1:7" ht="14.25">
      <c r="A11" s="2"/>
      <c r="B11" s="134" t="s">
        <v>53</v>
      </c>
      <c r="C11" s="134"/>
      <c r="D11" s="134"/>
      <c r="E11" s="134"/>
      <c r="F11" s="39"/>
      <c r="G11" s="3"/>
    </row>
    <row r="12" spans="1:7" ht="14.25">
      <c r="A12" s="2" t="s">
        <v>54</v>
      </c>
      <c r="B12" s="2"/>
      <c r="C12" s="2"/>
      <c r="D12" s="2"/>
      <c r="E12" s="2"/>
      <c r="F12" s="39"/>
      <c r="G12" s="3"/>
    </row>
    <row r="13" spans="1:7" ht="14.25">
      <c r="A13" s="2" t="s">
        <v>55</v>
      </c>
      <c r="B13" s="73">
        <v>397</v>
      </c>
      <c r="C13" s="73">
        <v>348.8</v>
      </c>
      <c r="D13" s="73">
        <v>547.3</v>
      </c>
      <c r="E13" s="75">
        <v>623.4</v>
      </c>
      <c r="F13" s="39"/>
      <c r="G13" s="3"/>
    </row>
    <row r="14" spans="1:7" ht="14.25">
      <c r="A14" s="2" t="s">
        <v>56</v>
      </c>
      <c r="B14" s="2">
        <v>138.3</v>
      </c>
      <c r="C14" s="2">
        <v>126.2</v>
      </c>
      <c r="D14" s="2">
        <v>241.3</v>
      </c>
      <c r="E14" s="73">
        <v>356.2</v>
      </c>
      <c r="F14" s="39"/>
      <c r="G14" s="3"/>
    </row>
    <row r="15" spans="1:7" ht="14.25">
      <c r="A15" s="2" t="s">
        <v>57</v>
      </c>
      <c r="B15" s="2">
        <v>258.7</v>
      </c>
      <c r="C15" s="2">
        <v>222.6</v>
      </c>
      <c r="D15" s="73">
        <v>306</v>
      </c>
      <c r="E15" s="73">
        <v>267.2</v>
      </c>
      <c r="F15" s="39"/>
      <c r="G15" s="3"/>
    </row>
    <row r="16" spans="1:7" ht="14.25">
      <c r="A16" s="2" t="s">
        <v>58</v>
      </c>
      <c r="B16" s="75">
        <v>5587.5</v>
      </c>
      <c r="C16" s="75">
        <v>5936.3</v>
      </c>
      <c r="D16" s="75">
        <v>547.3</v>
      </c>
      <c r="E16" s="75">
        <v>623.4</v>
      </c>
      <c r="F16" s="39"/>
      <c r="G16" s="3"/>
    </row>
    <row r="17" spans="1:7" ht="14.25" customHeight="1">
      <c r="A17" s="2"/>
      <c r="B17" s="2"/>
      <c r="C17" s="2"/>
      <c r="D17" s="2"/>
      <c r="E17" s="2"/>
      <c r="F17" s="39"/>
      <c r="G17" s="3"/>
    </row>
    <row r="18" spans="1:7" ht="10.5" customHeight="1">
      <c r="A18" s="2" t="s">
        <v>59</v>
      </c>
      <c r="B18" s="73">
        <v>57.9</v>
      </c>
      <c r="C18" s="73">
        <v>203.3</v>
      </c>
      <c r="D18" s="73">
        <v>10.1</v>
      </c>
      <c r="E18" s="73">
        <v>184.1</v>
      </c>
      <c r="F18" s="39"/>
      <c r="G18" s="3"/>
    </row>
    <row r="19" spans="1:7" ht="14.25">
      <c r="A19" s="2" t="s">
        <v>58</v>
      </c>
      <c r="B19" s="2">
        <v>750.3</v>
      </c>
      <c r="C19" s="2">
        <v>953.6</v>
      </c>
      <c r="D19" s="2">
        <v>10.1</v>
      </c>
      <c r="E19" s="75">
        <v>184.1</v>
      </c>
      <c r="F19" s="39"/>
      <c r="G19" s="3"/>
    </row>
    <row r="20" spans="1:7" ht="14.25">
      <c r="A20" s="2" t="s">
        <v>60</v>
      </c>
      <c r="B20" s="75">
        <v>0</v>
      </c>
      <c r="C20" s="75">
        <v>0.4</v>
      </c>
      <c r="D20" s="75">
        <v>0</v>
      </c>
      <c r="E20" s="75">
        <v>0</v>
      </c>
      <c r="F20" s="39"/>
      <c r="G20" s="3"/>
    </row>
    <row r="21" spans="1:7" ht="14.25">
      <c r="A21" s="55" t="s">
        <v>58</v>
      </c>
      <c r="B21" s="78">
        <v>0</v>
      </c>
      <c r="C21" s="78">
        <v>0.4</v>
      </c>
      <c r="D21" s="78">
        <v>0</v>
      </c>
      <c r="E21" s="78">
        <v>0</v>
      </c>
      <c r="F21" s="39"/>
      <c r="G21" s="3"/>
    </row>
    <row r="22" spans="1:7" ht="3.75" customHeight="1">
      <c r="A22" s="2"/>
      <c r="B22" s="73"/>
      <c r="C22" s="73"/>
      <c r="D22" s="73"/>
      <c r="E22" s="73"/>
      <c r="F22" s="39"/>
      <c r="G22" s="3"/>
    </row>
    <row r="23" spans="1:7" ht="13.5" customHeight="1">
      <c r="A23" s="2" t="s">
        <v>208</v>
      </c>
      <c r="B23" s="64"/>
      <c r="C23" s="64"/>
      <c r="D23" s="2"/>
      <c r="E23" s="64"/>
      <c r="F23" s="39"/>
      <c r="G23" s="3"/>
    </row>
    <row r="24" spans="1:7" ht="6.75" customHeight="1">
      <c r="A24" s="2"/>
      <c r="B24" s="64"/>
      <c r="C24" s="64"/>
      <c r="D24" s="2"/>
      <c r="E24" s="2"/>
      <c r="F24" s="39"/>
      <c r="G24" s="18"/>
    </row>
    <row r="25" spans="1:7" ht="13.5" customHeight="1">
      <c r="A25" s="2" t="s">
        <v>194</v>
      </c>
      <c r="B25" s="64"/>
      <c r="C25" s="64"/>
      <c r="D25" s="2"/>
      <c r="E25" s="64"/>
      <c r="F25" s="39"/>
      <c r="G25" s="3"/>
    </row>
    <row r="26" spans="1:7" ht="13.5" customHeight="1">
      <c r="A26" s="84" t="s">
        <v>247</v>
      </c>
      <c r="B26" s="84"/>
      <c r="C26" s="84"/>
      <c r="D26" s="84"/>
      <c r="E26" s="84"/>
      <c r="F26" s="39"/>
      <c r="G26" s="3"/>
    </row>
    <row r="27" spans="1:7" ht="6.75" customHeight="1">
      <c r="A27" s="64"/>
      <c r="B27" s="64"/>
      <c r="C27" s="64"/>
      <c r="D27" s="2"/>
      <c r="E27" s="64"/>
      <c r="F27" s="39"/>
      <c r="G27" s="3"/>
    </row>
    <row r="28" spans="1:6" ht="13.5" customHeight="1">
      <c r="A28" s="2" t="s">
        <v>246</v>
      </c>
      <c r="B28" s="64"/>
      <c r="C28" s="64"/>
      <c r="D28" s="2"/>
      <c r="E28" s="64"/>
      <c r="F28" s="35"/>
    </row>
    <row r="29" spans="1:6" ht="14.25">
      <c r="A29" s="4"/>
      <c r="B29" s="136"/>
      <c r="C29" s="136"/>
      <c r="D29" s="136"/>
      <c r="E29" s="136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5"/>
      <c r="C34" s="15"/>
      <c r="D34" s="15"/>
      <c r="E34" s="15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9"/>
      <c r="C37" s="19"/>
      <c r="D37" s="19"/>
      <c r="E37" s="19"/>
      <c r="F37" s="9"/>
    </row>
    <row r="38" spans="1:6" ht="14.25">
      <c r="A38" s="4"/>
      <c r="B38" s="15"/>
      <c r="C38" s="15"/>
      <c r="D38" s="15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37"/>
      <c r="B43" s="137"/>
      <c r="C43" s="137"/>
      <c r="D43" s="137"/>
      <c r="E43" s="137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85" t="s">
        <v>201</v>
      </c>
      <c r="B1" s="2"/>
      <c r="C1" s="2"/>
      <c r="D1" s="2"/>
      <c r="E1" s="2"/>
      <c r="F1" s="39"/>
    </row>
    <row r="2" spans="1:6" ht="14.25">
      <c r="A2" s="86"/>
      <c r="B2" s="87" t="s">
        <v>221</v>
      </c>
      <c r="C2" s="87" t="s">
        <v>222</v>
      </c>
      <c r="D2" s="87" t="s">
        <v>223</v>
      </c>
      <c r="E2" s="87" t="s">
        <v>223</v>
      </c>
      <c r="F2" s="39"/>
    </row>
    <row r="3" spans="1:6" ht="14.25">
      <c r="A3" s="58" t="s">
        <v>1</v>
      </c>
      <c r="B3" s="88">
        <v>2020</v>
      </c>
      <c r="C3" s="88">
        <v>2020</v>
      </c>
      <c r="D3" s="88">
        <v>2021</v>
      </c>
      <c r="E3" s="88">
        <v>2020</v>
      </c>
      <c r="F3" s="4"/>
    </row>
    <row r="4" spans="1:6" ht="14.25">
      <c r="A4" s="62"/>
      <c r="B4" s="63"/>
      <c r="C4" s="63"/>
      <c r="D4" s="2"/>
      <c r="E4" s="63"/>
      <c r="F4" s="39"/>
    </row>
    <row r="5" spans="1:6" ht="14.25">
      <c r="A5" s="2"/>
      <c r="B5" s="138" t="s">
        <v>47</v>
      </c>
      <c r="C5" s="138"/>
      <c r="D5" s="138"/>
      <c r="E5" s="138"/>
      <c r="F5" s="20"/>
    </row>
    <row r="6" spans="1:6" ht="14.25">
      <c r="A6" s="2" t="s">
        <v>48</v>
      </c>
      <c r="B6" s="89"/>
      <c r="C6" s="89"/>
      <c r="D6" s="89"/>
      <c r="E6" s="89"/>
      <c r="F6" s="20"/>
    </row>
    <row r="7" spans="1:6" ht="14.25">
      <c r="A7" s="2" t="s">
        <v>61</v>
      </c>
      <c r="B7" s="63">
        <v>205</v>
      </c>
      <c r="C7" s="63">
        <v>112</v>
      </c>
      <c r="D7" s="63">
        <v>194</v>
      </c>
      <c r="E7" s="2">
        <v>249</v>
      </c>
      <c r="F7" s="20"/>
    </row>
    <row r="8" spans="1:6" ht="14.25">
      <c r="A8" s="2" t="s">
        <v>62</v>
      </c>
      <c r="B8" s="63">
        <v>802</v>
      </c>
      <c r="C8" s="63">
        <v>914</v>
      </c>
      <c r="D8" s="66">
        <v>1108</v>
      </c>
      <c r="E8" s="37">
        <v>1456</v>
      </c>
      <c r="F8" s="20"/>
    </row>
    <row r="9" spans="1:6" ht="14.25">
      <c r="A9" s="2" t="s">
        <v>63</v>
      </c>
      <c r="B9" s="63">
        <v>9.8</v>
      </c>
      <c r="C9" s="63">
        <v>4.9</v>
      </c>
      <c r="D9" s="63">
        <v>9.2</v>
      </c>
      <c r="E9" s="73">
        <v>10.8</v>
      </c>
      <c r="F9" s="20"/>
    </row>
    <row r="10" spans="1:6" ht="14.25">
      <c r="A10" s="2"/>
      <c r="B10" s="63"/>
      <c r="C10" s="63"/>
      <c r="D10" s="63"/>
      <c r="E10" s="64"/>
      <c r="F10" s="20"/>
    </row>
    <row r="11" spans="1:6" ht="14.25">
      <c r="A11" s="2" t="s">
        <v>64</v>
      </c>
      <c r="B11" s="63">
        <v>204</v>
      </c>
      <c r="C11" s="63">
        <v>111</v>
      </c>
      <c r="D11" s="63">
        <v>193</v>
      </c>
      <c r="E11" s="2">
        <v>247</v>
      </c>
      <c r="F11" s="20"/>
    </row>
    <row r="12" spans="1:6" ht="14.25">
      <c r="A12" s="2" t="s">
        <v>62</v>
      </c>
      <c r="B12" s="63">
        <v>797</v>
      </c>
      <c r="C12" s="63">
        <v>908</v>
      </c>
      <c r="D12" s="66">
        <v>1101</v>
      </c>
      <c r="E12" s="66">
        <v>1447</v>
      </c>
      <c r="F12" s="20"/>
    </row>
    <row r="13" spans="1:6" ht="14.25">
      <c r="A13" s="2" t="s">
        <v>63</v>
      </c>
      <c r="B13" s="63">
        <v>9.7</v>
      </c>
      <c r="C13" s="63">
        <v>4.8</v>
      </c>
      <c r="D13" s="63">
        <v>9.2</v>
      </c>
      <c r="E13" s="75">
        <v>10.8</v>
      </c>
      <c r="F13" s="20"/>
    </row>
    <row r="14" spans="1:6" ht="14.25">
      <c r="A14" s="2"/>
      <c r="B14" s="64"/>
      <c r="C14" s="64"/>
      <c r="D14" s="64"/>
      <c r="E14" s="2"/>
      <c r="F14" s="39"/>
    </row>
    <row r="15" spans="1:6" ht="14.25">
      <c r="A15" s="2" t="s">
        <v>65</v>
      </c>
      <c r="B15" s="66">
        <v>1061</v>
      </c>
      <c r="C15" s="66">
        <v>1248</v>
      </c>
      <c r="D15" s="66">
        <v>1418</v>
      </c>
      <c r="E15" s="66">
        <v>1491</v>
      </c>
      <c r="F15" s="41"/>
    </row>
    <row r="16" spans="1:6" ht="14.25">
      <c r="A16" s="2" t="s">
        <v>62</v>
      </c>
      <c r="B16" s="66">
        <v>4441</v>
      </c>
      <c r="C16" s="66">
        <v>5689</v>
      </c>
      <c r="D16" s="66">
        <v>7107</v>
      </c>
      <c r="E16" s="66">
        <v>5690</v>
      </c>
      <c r="F16" s="41"/>
    </row>
    <row r="17" spans="1:6" ht="14.25">
      <c r="A17" s="2" t="s">
        <v>66</v>
      </c>
      <c r="B17" s="66">
        <v>101</v>
      </c>
      <c r="C17" s="66">
        <v>120</v>
      </c>
      <c r="D17" s="66">
        <v>227</v>
      </c>
      <c r="E17" s="66">
        <v>95</v>
      </c>
      <c r="F17" s="42"/>
    </row>
    <row r="18" spans="1:6" ht="14.25">
      <c r="A18" s="2" t="s">
        <v>62</v>
      </c>
      <c r="B18" s="66">
        <v>700</v>
      </c>
      <c r="C18" s="66">
        <v>820</v>
      </c>
      <c r="D18" s="66">
        <v>1047</v>
      </c>
      <c r="E18" s="66">
        <v>1127</v>
      </c>
      <c r="F18" s="42"/>
    </row>
    <row r="19" spans="1:6" ht="8.25" customHeight="1">
      <c r="A19" s="2"/>
      <c r="B19" s="2"/>
      <c r="C19" s="2"/>
      <c r="D19" s="2"/>
      <c r="E19" s="2"/>
      <c r="F19" s="42"/>
    </row>
    <row r="20" spans="1:6" ht="14.25">
      <c r="A20" s="2" t="s">
        <v>67</v>
      </c>
      <c r="B20" s="72">
        <v>103</v>
      </c>
      <c r="C20" s="72">
        <v>79.4</v>
      </c>
      <c r="D20" s="72">
        <v>56.7</v>
      </c>
      <c r="E20" s="72">
        <v>36.8</v>
      </c>
      <c r="F20" s="42"/>
    </row>
    <row r="21" spans="1:6" ht="14.25">
      <c r="A21" s="2" t="s">
        <v>62</v>
      </c>
      <c r="B21" s="63">
        <v>276.7</v>
      </c>
      <c r="C21" s="63">
        <v>356.1</v>
      </c>
      <c r="D21" s="63">
        <v>412.8</v>
      </c>
      <c r="E21" s="63">
        <v>214.7</v>
      </c>
      <c r="F21" s="42"/>
    </row>
    <row r="22" spans="1:6" ht="14.25">
      <c r="A22" s="2" t="s">
        <v>66</v>
      </c>
      <c r="B22" s="72">
        <v>0</v>
      </c>
      <c r="C22" s="72">
        <v>0</v>
      </c>
      <c r="D22" s="72">
        <v>0.4</v>
      </c>
      <c r="E22" s="72">
        <v>0</v>
      </c>
      <c r="F22" s="42"/>
    </row>
    <row r="23" spans="1:6" ht="14.25">
      <c r="A23" s="2" t="s">
        <v>62</v>
      </c>
      <c r="B23" s="72">
        <v>0.7</v>
      </c>
      <c r="C23" s="72">
        <v>0.7</v>
      </c>
      <c r="D23" s="72">
        <v>1.1</v>
      </c>
      <c r="E23" s="72">
        <v>36.7</v>
      </c>
      <c r="F23" s="42"/>
    </row>
    <row r="24" spans="1:6" ht="14.25">
      <c r="A24" s="2"/>
      <c r="B24" s="2"/>
      <c r="C24" s="2"/>
      <c r="D24" s="2"/>
      <c r="E24" s="2"/>
      <c r="F24" s="42"/>
    </row>
    <row r="25" spans="1:6" ht="14.25">
      <c r="A25" s="2"/>
      <c r="B25" s="140" t="s">
        <v>53</v>
      </c>
      <c r="C25" s="140"/>
      <c r="D25" s="140"/>
      <c r="E25" s="140"/>
      <c r="F25" s="4"/>
    </row>
    <row r="26" spans="1:6" ht="14.25">
      <c r="A26" s="2" t="s">
        <v>54</v>
      </c>
      <c r="B26" s="2"/>
      <c r="C26" s="2"/>
      <c r="D26" s="2"/>
      <c r="E26" s="2"/>
      <c r="F26" s="39"/>
    </row>
    <row r="27" spans="1:6" ht="14.25">
      <c r="A27" s="2" t="s">
        <v>69</v>
      </c>
      <c r="B27" s="21">
        <v>399</v>
      </c>
      <c r="C27" s="21">
        <v>476.3</v>
      </c>
      <c r="D27" s="21">
        <v>335.5</v>
      </c>
      <c r="E27" s="21">
        <v>349.1</v>
      </c>
      <c r="F27" s="39"/>
    </row>
    <row r="28" spans="1:6" ht="14.25">
      <c r="A28" s="2" t="s">
        <v>68</v>
      </c>
      <c r="B28" s="21">
        <v>4000.3</v>
      </c>
      <c r="C28" s="21">
        <v>4476.6</v>
      </c>
      <c r="D28" s="21">
        <v>335.5</v>
      </c>
      <c r="E28" s="21">
        <v>349.1</v>
      </c>
      <c r="F28" s="39"/>
    </row>
    <row r="29" spans="1:6" ht="14.25">
      <c r="A29" s="2" t="s">
        <v>70</v>
      </c>
      <c r="B29" s="72">
        <v>58.4</v>
      </c>
      <c r="C29" s="72">
        <v>53.3</v>
      </c>
      <c r="D29" s="72">
        <v>47.5</v>
      </c>
      <c r="E29" s="72">
        <v>9.3</v>
      </c>
      <c r="F29" s="39"/>
    </row>
    <row r="30" spans="1:6" ht="14.25">
      <c r="A30" s="2" t="s">
        <v>68</v>
      </c>
      <c r="B30" s="72">
        <v>469.9</v>
      </c>
      <c r="C30" s="72">
        <v>523.2</v>
      </c>
      <c r="D30" s="72">
        <v>47.5</v>
      </c>
      <c r="E30" s="72">
        <v>9.3</v>
      </c>
      <c r="F30" s="39"/>
    </row>
    <row r="31" spans="1:6" ht="14.25">
      <c r="A31" s="2" t="s">
        <v>71</v>
      </c>
      <c r="B31" s="72">
        <v>59.3</v>
      </c>
      <c r="C31" s="72">
        <v>65.1</v>
      </c>
      <c r="D31" s="72">
        <v>31.1</v>
      </c>
      <c r="E31" s="72">
        <v>0</v>
      </c>
      <c r="F31" s="39"/>
    </row>
    <row r="32" spans="1:6" ht="14.25">
      <c r="A32" s="55" t="s">
        <v>68</v>
      </c>
      <c r="B32" s="90">
        <v>243</v>
      </c>
      <c r="C32" s="90">
        <v>308.1</v>
      </c>
      <c r="D32" s="90">
        <v>31.1</v>
      </c>
      <c r="E32" s="90">
        <v>0</v>
      </c>
      <c r="F32" s="39"/>
    </row>
    <row r="33" spans="1:6" ht="3.75" customHeight="1">
      <c r="A33" s="2"/>
      <c r="B33" s="66"/>
      <c r="C33" s="66"/>
      <c r="D33" s="66"/>
      <c r="E33" s="66"/>
      <c r="F33" s="5"/>
    </row>
    <row r="34" spans="1:6" ht="13.5" customHeight="1">
      <c r="A34" s="2" t="s">
        <v>208</v>
      </c>
      <c r="B34" s="22"/>
      <c r="C34" s="22"/>
      <c r="D34" s="2"/>
      <c r="E34" s="2"/>
      <c r="F34" s="39"/>
    </row>
    <row r="35" spans="1:6" ht="13.5" customHeight="1">
      <c r="A35" s="2" t="s">
        <v>72</v>
      </c>
      <c r="B35" s="64"/>
      <c r="C35" s="64"/>
      <c r="D35" s="64"/>
      <c r="E35" s="64"/>
      <c r="F35" s="43"/>
    </row>
    <row r="36" spans="1:6" ht="6.75" customHeight="1">
      <c r="A36" s="2"/>
      <c r="B36" s="64"/>
      <c r="C36" s="64"/>
      <c r="D36" s="64"/>
      <c r="E36" s="64"/>
      <c r="F36" s="43"/>
    </row>
    <row r="37" spans="1:6" ht="13.5" customHeight="1">
      <c r="A37" s="141" t="s">
        <v>248</v>
      </c>
      <c r="B37" s="141"/>
      <c r="C37" s="141"/>
      <c r="D37" s="141"/>
      <c r="E37" s="141"/>
      <c r="F37" s="39"/>
    </row>
    <row r="38" spans="1:6" ht="13.5" customHeight="1">
      <c r="A38" s="2" t="s">
        <v>249</v>
      </c>
      <c r="B38" s="91"/>
      <c r="C38" s="91"/>
      <c r="D38" s="91"/>
      <c r="E38" s="91"/>
      <c r="F38" s="44"/>
    </row>
    <row r="39" spans="1:6" ht="6.75" customHeight="1">
      <c r="A39" s="2"/>
      <c r="B39" s="91"/>
      <c r="C39" s="91"/>
      <c r="D39" s="91"/>
      <c r="E39" s="91"/>
      <c r="F39" s="44"/>
    </row>
    <row r="40" spans="1:6" ht="13.5" customHeight="1">
      <c r="A40" s="2" t="s">
        <v>246</v>
      </c>
      <c r="B40" s="91"/>
      <c r="C40" s="91"/>
      <c r="D40" s="91"/>
      <c r="E40" s="91"/>
      <c r="F40" s="39"/>
    </row>
    <row r="41" spans="1:6" ht="14.25">
      <c r="A41" s="4"/>
      <c r="B41" s="27"/>
      <c r="C41" s="27"/>
      <c r="D41" s="27"/>
      <c r="E41" s="27"/>
      <c r="F41" s="44"/>
    </row>
    <row r="42" spans="1:6" ht="14.25">
      <c r="A42" s="4"/>
      <c r="B42" s="6"/>
      <c r="C42" s="21"/>
      <c r="D42" s="21"/>
      <c r="E42" s="15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1"/>
      <c r="C44" s="21"/>
      <c r="D44" s="21"/>
      <c r="E44" s="15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2"/>
      <c r="C46" s="22"/>
      <c r="D46" s="4"/>
      <c r="E46" s="4"/>
      <c r="F46" s="9"/>
    </row>
    <row r="47" spans="1:6" ht="13.5" customHeight="1">
      <c r="A47" s="4"/>
      <c r="B47" s="22"/>
      <c r="C47" s="22"/>
      <c r="D47" s="4"/>
      <c r="E47" s="4"/>
      <c r="F47" s="9"/>
    </row>
    <row r="48" spans="1:6" ht="26.25" customHeight="1">
      <c r="A48" s="139"/>
      <c r="B48" s="139"/>
      <c r="C48" s="139"/>
      <c r="D48" s="139"/>
      <c r="E48" s="139"/>
      <c r="F48" s="23"/>
    </row>
    <row r="49" spans="1:6" ht="14.25">
      <c r="A49" s="24"/>
      <c r="B49" s="25"/>
      <c r="C49" s="25"/>
      <c r="D49" s="26"/>
      <c r="E49" s="26"/>
      <c r="F49" s="9"/>
    </row>
    <row r="50" spans="1:6" ht="14.25">
      <c r="A50" s="4"/>
      <c r="B50" s="27"/>
      <c r="C50" s="27"/>
      <c r="D50" s="27"/>
      <c r="E50" s="27"/>
      <c r="F50" s="28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55" t="s">
        <v>202</v>
      </c>
      <c r="B1" s="48"/>
      <c r="C1" s="49"/>
      <c r="D1" s="55"/>
      <c r="E1" s="55"/>
      <c r="F1" s="39"/>
    </row>
    <row r="2" spans="1:6" ht="14.25">
      <c r="A2" s="2"/>
      <c r="B2" s="63" t="s">
        <v>222</v>
      </c>
      <c r="C2" s="63" t="s">
        <v>223</v>
      </c>
      <c r="D2" s="63" t="s">
        <v>224</v>
      </c>
      <c r="E2" s="63" t="s">
        <v>224</v>
      </c>
      <c r="F2" s="39"/>
    </row>
    <row r="3" spans="1:6" ht="14.25">
      <c r="A3" s="58" t="s">
        <v>1</v>
      </c>
      <c r="B3" s="55">
        <v>2020</v>
      </c>
      <c r="C3" s="55">
        <v>2021</v>
      </c>
      <c r="D3" s="55">
        <v>2021</v>
      </c>
      <c r="E3" s="55">
        <v>2020</v>
      </c>
      <c r="F3" s="39"/>
    </row>
    <row r="4" spans="1:6" ht="14.25">
      <c r="A4" s="62"/>
      <c r="B4" s="63"/>
      <c r="C4" s="63"/>
      <c r="D4" s="63"/>
      <c r="E4" s="63"/>
      <c r="F4" s="39"/>
    </row>
    <row r="5" spans="1:6" ht="14.25">
      <c r="A5" s="62"/>
      <c r="B5" s="134" t="s">
        <v>73</v>
      </c>
      <c r="C5" s="134"/>
      <c r="D5" s="134"/>
      <c r="E5" s="134"/>
      <c r="F5" s="39"/>
    </row>
    <row r="6" spans="1:6" ht="14.25">
      <c r="A6" s="2" t="s">
        <v>74</v>
      </c>
      <c r="B6" s="92"/>
      <c r="C6" s="2"/>
      <c r="D6" s="2"/>
      <c r="E6" s="2"/>
      <c r="F6" s="39"/>
    </row>
    <row r="7" spans="1:6" ht="14.25">
      <c r="A7" s="2" t="s">
        <v>75</v>
      </c>
      <c r="B7" s="2">
        <v>60.51</v>
      </c>
      <c r="C7" s="2">
        <v>66.44</v>
      </c>
      <c r="D7" s="82">
        <v>71.4</v>
      </c>
      <c r="E7" s="82">
        <v>58.56</v>
      </c>
      <c r="F7" s="39"/>
    </row>
    <row r="8" spans="1:6" ht="14.25">
      <c r="A8" s="2" t="s">
        <v>76</v>
      </c>
      <c r="B8" s="82">
        <v>70.37</v>
      </c>
      <c r="C8" s="82">
        <v>76.69</v>
      </c>
      <c r="D8" s="82">
        <v>82.79</v>
      </c>
      <c r="E8" s="82">
        <v>62.38</v>
      </c>
      <c r="F8" s="45"/>
    </row>
    <row r="9" spans="1:6" ht="14.25">
      <c r="A9" s="2" t="s">
        <v>77</v>
      </c>
      <c r="B9" s="82">
        <v>112</v>
      </c>
      <c r="C9" s="82">
        <v>115.58</v>
      </c>
      <c r="D9" s="82">
        <v>131.79</v>
      </c>
      <c r="E9" s="82">
        <v>110</v>
      </c>
      <c r="F9" s="45"/>
    </row>
    <row r="10" spans="1:6" ht="14.25">
      <c r="A10" s="2" t="s">
        <v>78</v>
      </c>
      <c r="B10" s="64"/>
      <c r="C10" s="64"/>
      <c r="D10" s="64"/>
      <c r="E10" s="2"/>
      <c r="F10" s="45"/>
    </row>
    <row r="11" spans="1:6" ht="14.25">
      <c r="A11" s="2" t="s">
        <v>79</v>
      </c>
      <c r="B11" s="93">
        <v>65.6</v>
      </c>
      <c r="C11" s="93">
        <v>69.5</v>
      </c>
      <c r="D11" s="93" t="s">
        <v>52</v>
      </c>
      <c r="E11" s="93">
        <v>60.6</v>
      </c>
      <c r="F11" s="45"/>
    </row>
    <row r="12" spans="1:6" ht="14.25">
      <c r="A12" s="92"/>
      <c r="B12" s="64"/>
      <c r="C12" s="64"/>
      <c r="D12" s="64"/>
      <c r="E12" s="2"/>
      <c r="F12" s="4"/>
    </row>
    <row r="13" spans="1:6" ht="14.25">
      <c r="A13" s="2" t="s">
        <v>80</v>
      </c>
      <c r="B13" s="64"/>
      <c r="C13" s="64"/>
      <c r="D13" s="64"/>
      <c r="E13" s="2"/>
      <c r="F13" s="4"/>
    </row>
    <row r="14" spans="1:6" ht="14.25">
      <c r="A14" s="2" t="s">
        <v>81</v>
      </c>
      <c r="B14" s="2">
        <v>81.01</v>
      </c>
      <c r="C14" s="2">
        <v>87.39</v>
      </c>
      <c r="D14" s="2">
        <v>93.14</v>
      </c>
      <c r="E14" s="82">
        <v>76.71</v>
      </c>
      <c r="F14" s="17"/>
    </row>
    <row r="15" spans="1:6" ht="14.25">
      <c r="A15" s="2" t="s">
        <v>82</v>
      </c>
      <c r="B15" s="82">
        <v>84</v>
      </c>
      <c r="C15" s="82">
        <v>90.5</v>
      </c>
      <c r="D15" s="82">
        <v>96.69</v>
      </c>
      <c r="E15" s="82">
        <v>77.94</v>
      </c>
      <c r="F15" s="17"/>
    </row>
    <row r="16" spans="1:6" ht="14.25">
      <c r="A16" s="2" t="s">
        <v>83</v>
      </c>
      <c r="B16" s="82">
        <v>83.5</v>
      </c>
      <c r="C16" s="82">
        <v>90</v>
      </c>
      <c r="D16" s="82">
        <v>96.19</v>
      </c>
      <c r="E16" s="82">
        <v>77.44</v>
      </c>
      <c r="F16" s="45"/>
    </row>
    <row r="17" spans="1:6" ht="14.25">
      <c r="A17" s="2" t="s">
        <v>84</v>
      </c>
      <c r="B17" s="93" t="s">
        <v>85</v>
      </c>
      <c r="C17" s="93" t="s">
        <v>85</v>
      </c>
      <c r="D17" s="93" t="s">
        <v>85</v>
      </c>
      <c r="E17" s="93" t="s">
        <v>85</v>
      </c>
      <c r="F17" s="45"/>
    </row>
    <row r="18" spans="1:6" ht="14.25">
      <c r="A18" s="2"/>
      <c r="B18" s="2"/>
      <c r="C18" s="2"/>
      <c r="D18" s="2"/>
      <c r="E18" s="94"/>
      <c r="F18" s="4"/>
    </row>
    <row r="19" spans="1:6" ht="14.25">
      <c r="A19" s="2"/>
      <c r="B19" s="134" t="s">
        <v>86</v>
      </c>
      <c r="C19" s="134"/>
      <c r="D19" s="134"/>
      <c r="E19" s="134"/>
      <c r="F19" s="4"/>
    </row>
    <row r="20" spans="1:6" ht="14.25">
      <c r="A20" s="2" t="s">
        <v>87</v>
      </c>
      <c r="B20" s="2"/>
      <c r="C20" s="2"/>
      <c r="D20" s="2"/>
      <c r="E20" s="2"/>
      <c r="F20" s="4"/>
    </row>
    <row r="21" spans="1:6" ht="14.25">
      <c r="A21" s="2" t="s">
        <v>88</v>
      </c>
      <c r="B21" s="93" t="s">
        <v>85</v>
      </c>
      <c r="C21" s="93" t="s">
        <v>85</v>
      </c>
      <c r="D21" s="93" t="s">
        <v>85</v>
      </c>
      <c r="E21" s="93" t="s">
        <v>85</v>
      </c>
      <c r="F21" s="39"/>
    </row>
    <row r="22" spans="1:6" ht="14.25">
      <c r="A22" s="2" t="s">
        <v>89</v>
      </c>
      <c r="B22" s="93" t="s">
        <v>85</v>
      </c>
      <c r="C22" s="93">
        <v>3.13</v>
      </c>
      <c r="D22" s="93" t="s">
        <v>85</v>
      </c>
      <c r="E22" s="93" t="s">
        <v>85</v>
      </c>
      <c r="F22" s="39"/>
    </row>
    <row r="23" spans="1:6" ht="14.25">
      <c r="A23" s="2" t="s">
        <v>90</v>
      </c>
      <c r="B23" s="93" t="s">
        <v>85</v>
      </c>
      <c r="C23" s="93" t="s">
        <v>85</v>
      </c>
      <c r="D23" s="93" t="s">
        <v>85</v>
      </c>
      <c r="E23" s="93" t="s">
        <v>85</v>
      </c>
      <c r="F23" s="39"/>
    </row>
    <row r="24" spans="1:6" ht="14.25">
      <c r="A24" s="2" t="s">
        <v>91</v>
      </c>
      <c r="B24" s="93" t="s">
        <v>85</v>
      </c>
      <c r="C24" s="93" t="s">
        <v>85</v>
      </c>
      <c r="D24" s="93" t="s">
        <v>85</v>
      </c>
      <c r="E24" s="93" t="s">
        <v>85</v>
      </c>
      <c r="F24" s="39"/>
    </row>
    <row r="25" spans="1:6" ht="14.25">
      <c r="A25" s="2" t="s">
        <v>92</v>
      </c>
      <c r="B25" s="93" t="s">
        <v>85</v>
      </c>
      <c r="C25" s="93" t="s">
        <v>85</v>
      </c>
      <c r="D25" s="93" t="s">
        <v>85</v>
      </c>
      <c r="E25" s="93" t="s">
        <v>85</v>
      </c>
      <c r="F25" s="39"/>
    </row>
    <row r="26" spans="1:6" ht="14.25">
      <c r="A26" s="55" t="s">
        <v>93</v>
      </c>
      <c r="B26" s="95">
        <v>4.19</v>
      </c>
      <c r="C26" s="95">
        <v>4.36</v>
      </c>
      <c r="D26" s="95">
        <v>4.61</v>
      </c>
      <c r="E26" s="95">
        <v>5.88</v>
      </c>
      <c r="F26" s="39"/>
    </row>
    <row r="27" spans="1:6" ht="3.75" customHeight="1">
      <c r="A27" s="2"/>
      <c r="B27" s="2"/>
      <c r="C27" s="2"/>
      <c r="D27" s="2"/>
      <c r="E27" s="96"/>
      <c r="F27" s="39"/>
    </row>
    <row r="28" spans="1:6" ht="13.5" customHeight="1">
      <c r="A28" s="2" t="s">
        <v>94</v>
      </c>
      <c r="B28" s="97"/>
      <c r="C28" s="93"/>
      <c r="D28" s="2"/>
      <c r="E28" s="98"/>
      <c r="F28" s="39"/>
    </row>
    <row r="29" spans="1:6" ht="13.5" customHeight="1">
      <c r="A29" s="2" t="s">
        <v>95</v>
      </c>
      <c r="B29" s="97"/>
      <c r="C29" s="64"/>
      <c r="D29" s="64"/>
      <c r="E29" s="64"/>
      <c r="F29" s="39"/>
    </row>
    <row r="30" spans="1:6" ht="6.75" customHeight="1">
      <c r="A30" s="2"/>
      <c r="B30" s="97"/>
      <c r="C30" s="64"/>
      <c r="D30" s="64"/>
      <c r="E30" s="64"/>
      <c r="F30" s="39"/>
    </row>
    <row r="31" spans="1:6" ht="13.5" customHeight="1">
      <c r="A31" s="2" t="s">
        <v>195</v>
      </c>
      <c r="B31" s="99"/>
      <c r="C31" s="64"/>
      <c r="D31" s="64"/>
      <c r="E31" s="64"/>
      <c r="F31" s="39"/>
    </row>
    <row r="32" spans="1:6" ht="6.75" customHeight="1">
      <c r="A32" s="2"/>
      <c r="B32" s="99"/>
      <c r="C32" s="64"/>
      <c r="D32" s="64"/>
      <c r="E32" s="64"/>
      <c r="F32" s="39"/>
    </row>
    <row r="33" spans="1:6" ht="13.5" customHeight="1">
      <c r="A33" s="2" t="s">
        <v>246</v>
      </c>
      <c r="B33" s="99"/>
      <c r="C33" s="64"/>
      <c r="D33" s="64"/>
      <c r="E33" s="64"/>
      <c r="F33" s="39"/>
    </row>
    <row r="34" spans="1:6" ht="14.25">
      <c r="A34" s="9"/>
      <c r="B34" s="29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55" t="s">
        <v>203</v>
      </c>
      <c r="B1" s="55"/>
      <c r="C1" s="100"/>
      <c r="D1" s="101"/>
      <c r="E1" s="101"/>
      <c r="F1" s="4"/>
      <c r="G1" s="10"/>
    </row>
    <row r="2" spans="1:7" ht="14.25">
      <c r="A2" s="2"/>
      <c r="B2" s="77" t="s">
        <v>221</v>
      </c>
      <c r="C2" s="77" t="s">
        <v>222</v>
      </c>
      <c r="D2" s="77" t="s">
        <v>223</v>
      </c>
      <c r="E2" s="77" t="s">
        <v>223</v>
      </c>
      <c r="F2" s="11"/>
      <c r="G2" s="10"/>
    </row>
    <row r="3" spans="1:7" ht="14.25">
      <c r="A3" s="58" t="s">
        <v>1</v>
      </c>
      <c r="B3" s="88">
        <v>2020</v>
      </c>
      <c r="C3" s="88">
        <v>2020</v>
      </c>
      <c r="D3" s="88">
        <v>2021</v>
      </c>
      <c r="E3" s="88">
        <v>2020</v>
      </c>
      <c r="F3" s="12"/>
      <c r="G3" s="10"/>
    </row>
    <row r="4" spans="1:7" ht="8.25" customHeight="1">
      <c r="A4" s="62"/>
      <c r="B4" s="77"/>
      <c r="C4" s="77"/>
      <c r="D4" s="77"/>
      <c r="E4" s="77"/>
      <c r="F4" s="11"/>
      <c r="G4" s="10"/>
    </row>
    <row r="5" spans="1:7" ht="14.25">
      <c r="A5" s="2"/>
      <c r="B5" s="142" t="s">
        <v>53</v>
      </c>
      <c r="C5" s="142"/>
      <c r="D5" s="142"/>
      <c r="E5" s="142"/>
      <c r="F5" s="47"/>
      <c r="G5" s="10"/>
    </row>
    <row r="6" spans="1:7" ht="7.5" customHeight="1">
      <c r="A6" s="2"/>
      <c r="B6" s="68"/>
      <c r="C6" s="13"/>
      <c r="D6" s="50"/>
      <c r="E6" s="50"/>
      <c r="F6" s="13"/>
      <c r="G6" s="10"/>
    </row>
    <row r="7" spans="1:7" ht="14.25">
      <c r="A7" s="2" t="s">
        <v>96</v>
      </c>
      <c r="B7" s="66">
        <f>SUM(B8:B12)</f>
        <v>323989.2</v>
      </c>
      <c r="C7" s="66">
        <f>SUM(C8:C12)</f>
        <v>306302.19999999995</v>
      </c>
      <c r="D7" s="66">
        <f>SUM(D8:D12)</f>
        <v>310598.3</v>
      </c>
      <c r="E7" s="66">
        <f>SUM(E8:E12)</f>
        <v>323221.6</v>
      </c>
      <c r="F7" s="5"/>
      <c r="G7" s="10"/>
    </row>
    <row r="8" spans="1:7" ht="14.25">
      <c r="A8" s="2" t="s">
        <v>97</v>
      </c>
      <c r="B8" s="66">
        <v>77214</v>
      </c>
      <c r="C8" s="66">
        <v>64653.3</v>
      </c>
      <c r="D8" s="66">
        <v>64817.8</v>
      </c>
      <c r="E8" s="66">
        <v>58472.9</v>
      </c>
      <c r="F8" s="5"/>
      <c r="G8" s="10"/>
    </row>
    <row r="9" spans="1:7" ht="14.25">
      <c r="A9" s="2" t="s">
        <v>98</v>
      </c>
      <c r="B9" s="66">
        <v>24930.2</v>
      </c>
      <c r="C9" s="66">
        <v>26119.7</v>
      </c>
      <c r="D9" s="66">
        <v>28613.2</v>
      </c>
      <c r="E9" s="66">
        <v>24740.1</v>
      </c>
      <c r="F9" s="5"/>
      <c r="G9" s="10"/>
    </row>
    <row r="10" spans="1:7" ht="14.25">
      <c r="A10" s="2" t="s">
        <v>99</v>
      </c>
      <c r="B10" s="66">
        <v>4852.4</v>
      </c>
      <c r="C10" s="66">
        <v>4678.2</v>
      </c>
      <c r="D10" s="66">
        <v>4189.9</v>
      </c>
      <c r="E10" s="66">
        <v>4040.4</v>
      </c>
      <c r="F10" s="5"/>
      <c r="G10" s="10"/>
    </row>
    <row r="11" spans="1:7" ht="14.25">
      <c r="A11" s="2" t="s">
        <v>100</v>
      </c>
      <c r="B11" s="66">
        <v>571</v>
      </c>
      <c r="C11" s="66">
        <v>607.7</v>
      </c>
      <c r="D11" s="66">
        <v>481.3</v>
      </c>
      <c r="E11" s="66">
        <v>485.4</v>
      </c>
      <c r="F11" s="5"/>
      <c r="G11" s="10"/>
    </row>
    <row r="12" spans="1:7" ht="14.25">
      <c r="A12" s="2" t="s">
        <v>101</v>
      </c>
      <c r="B12" s="66">
        <v>216421.6</v>
      </c>
      <c r="C12" s="66">
        <v>210243.3</v>
      </c>
      <c r="D12" s="66">
        <v>212496.1</v>
      </c>
      <c r="E12" s="66">
        <v>235482.8</v>
      </c>
      <c r="F12" s="5"/>
      <c r="G12" s="10"/>
    </row>
    <row r="13" spans="1:7" ht="14.25">
      <c r="A13" s="2"/>
      <c r="B13" s="66"/>
      <c r="C13" s="66"/>
      <c r="D13" s="66"/>
      <c r="E13" s="66"/>
      <c r="F13" s="5"/>
      <c r="G13" s="10"/>
    </row>
    <row r="14" spans="1:7" ht="14.25">
      <c r="A14" s="2" t="s">
        <v>102</v>
      </c>
      <c r="B14" s="66">
        <f>SUM(B15:B19)</f>
        <v>968625.6</v>
      </c>
      <c r="C14" s="66">
        <f>SUM(C15:C19)</f>
        <v>866244.3</v>
      </c>
      <c r="D14" s="66">
        <f>SUM(D15:D19)</f>
        <v>863529.2000000001</v>
      </c>
      <c r="E14" s="66">
        <f>SUM(E15:E19)</f>
        <v>957297.5</v>
      </c>
      <c r="F14" s="5"/>
      <c r="G14" s="10"/>
    </row>
    <row r="15" spans="1:7" ht="14.25">
      <c r="A15" s="2" t="s">
        <v>97</v>
      </c>
      <c r="B15" s="66">
        <v>492141.9</v>
      </c>
      <c r="C15" s="66">
        <v>446851.7</v>
      </c>
      <c r="D15" s="66">
        <v>471260.9</v>
      </c>
      <c r="E15" s="66">
        <v>487719.3</v>
      </c>
      <c r="F15" s="5"/>
      <c r="G15" s="10"/>
    </row>
    <row r="16" spans="1:7" ht="14.25">
      <c r="A16" s="2" t="s">
        <v>98</v>
      </c>
      <c r="B16" s="66">
        <v>5890.7</v>
      </c>
      <c r="C16" s="66">
        <v>4945.2</v>
      </c>
      <c r="D16" s="66">
        <v>6589.4</v>
      </c>
      <c r="E16" s="66">
        <v>9222.5</v>
      </c>
      <c r="F16" s="5"/>
      <c r="G16" s="10"/>
    </row>
    <row r="17" spans="1:7" ht="14.25">
      <c r="A17" s="2" t="s">
        <v>99</v>
      </c>
      <c r="B17" s="66">
        <v>18742.1</v>
      </c>
      <c r="C17" s="66">
        <v>13956.1</v>
      </c>
      <c r="D17" s="66">
        <v>14273.5</v>
      </c>
      <c r="E17" s="66">
        <v>20067.2</v>
      </c>
      <c r="F17" s="5"/>
      <c r="G17" s="10"/>
    </row>
    <row r="18" spans="1:7" ht="14.25">
      <c r="A18" s="2" t="s">
        <v>100</v>
      </c>
      <c r="B18" s="66">
        <v>10933.5</v>
      </c>
      <c r="C18" s="66">
        <v>10084.4</v>
      </c>
      <c r="D18" s="66">
        <v>9310</v>
      </c>
      <c r="E18" s="66">
        <v>11992.2</v>
      </c>
      <c r="F18" s="5"/>
      <c r="G18" s="10"/>
    </row>
    <row r="19" spans="1:7" ht="14.25">
      <c r="A19" s="2" t="s">
        <v>101</v>
      </c>
      <c r="B19" s="66">
        <v>440917.4</v>
      </c>
      <c r="C19" s="66">
        <v>390406.9</v>
      </c>
      <c r="D19" s="66">
        <v>362095.4</v>
      </c>
      <c r="E19" s="66">
        <v>428296.3</v>
      </c>
      <c r="F19" s="5"/>
      <c r="G19" s="10"/>
    </row>
    <row r="20" spans="1:7" ht="14.25">
      <c r="A20" s="2"/>
      <c r="B20" s="66"/>
      <c r="C20" s="66"/>
      <c r="D20" s="66"/>
      <c r="E20" s="66"/>
      <c r="F20" s="5"/>
      <c r="G20" s="10"/>
    </row>
    <row r="21" spans="1:7" ht="14.25">
      <c r="A21" s="2" t="s">
        <v>103</v>
      </c>
      <c r="B21" s="66">
        <f>SUM(B22:B26)</f>
        <v>454713.8</v>
      </c>
      <c r="C21" s="66">
        <f>SUM(C22:C26)</f>
        <v>417698.5</v>
      </c>
      <c r="D21" s="66">
        <f>SUM(D22:D26)</f>
        <v>366069.80000000005</v>
      </c>
      <c r="E21" s="66">
        <f>SUM(E22:E26)</f>
        <v>299173.7</v>
      </c>
      <c r="F21" s="5"/>
      <c r="G21" s="10"/>
    </row>
    <row r="22" spans="1:7" ht="14.25">
      <c r="A22" s="2" t="s">
        <v>97</v>
      </c>
      <c r="B22" s="66">
        <v>198075.9</v>
      </c>
      <c r="C22" s="66">
        <v>190368.7</v>
      </c>
      <c r="D22" s="66">
        <v>185791.2</v>
      </c>
      <c r="E22" s="66">
        <v>155971.6</v>
      </c>
      <c r="F22" s="5"/>
      <c r="G22" s="10"/>
    </row>
    <row r="23" spans="1:7" ht="14.25">
      <c r="A23" s="2" t="s">
        <v>98</v>
      </c>
      <c r="B23" s="66">
        <v>3468.8</v>
      </c>
      <c r="C23" s="66">
        <v>3198.8</v>
      </c>
      <c r="D23" s="66">
        <v>3280.4</v>
      </c>
      <c r="E23" s="66">
        <v>1846.4</v>
      </c>
      <c r="F23" s="5"/>
      <c r="G23" s="10"/>
    </row>
    <row r="24" spans="1:7" ht="14.25">
      <c r="A24" s="2" t="s">
        <v>99</v>
      </c>
      <c r="B24" s="66">
        <v>835.1</v>
      </c>
      <c r="C24" s="66">
        <v>808.3</v>
      </c>
      <c r="D24" s="66">
        <v>708.4</v>
      </c>
      <c r="E24" s="66">
        <v>469.3</v>
      </c>
      <c r="F24" s="5"/>
      <c r="G24" s="10"/>
    </row>
    <row r="25" spans="1:7" ht="14.25">
      <c r="A25" s="2" t="s">
        <v>100</v>
      </c>
      <c r="B25" s="66">
        <v>581.2</v>
      </c>
      <c r="C25" s="66">
        <v>663.7</v>
      </c>
      <c r="D25" s="66">
        <v>425.2</v>
      </c>
      <c r="E25" s="66">
        <v>363.7</v>
      </c>
      <c r="F25" s="5"/>
      <c r="G25" s="10"/>
    </row>
    <row r="26" spans="1:7" ht="14.25">
      <c r="A26" s="2" t="s">
        <v>101</v>
      </c>
      <c r="B26" s="66">
        <v>251752.8</v>
      </c>
      <c r="C26" s="66">
        <v>222659</v>
      </c>
      <c r="D26" s="66">
        <v>175864.6</v>
      </c>
      <c r="E26" s="66">
        <v>140522.7</v>
      </c>
      <c r="F26" s="5"/>
      <c r="G26" s="10"/>
    </row>
    <row r="27" spans="1:7" ht="14.25">
      <c r="A27" s="2"/>
      <c r="B27" s="66"/>
      <c r="C27" s="66"/>
      <c r="D27" s="66"/>
      <c r="E27" s="66"/>
      <c r="F27" s="5"/>
      <c r="G27" s="10"/>
    </row>
    <row r="28" spans="1:7" ht="14.25">
      <c r="A28" s="2" t="s">
        <v>104</v>
      </c>
      <c r="B28" s="66">
        <f>SUM(B29:B33)</f>
        <v>142723.7</v>
      </c>
      <c r="C28" s="66">
        <f>SUM(C29:C33)</f>
        <v>150845.9</v>
      </c>
      <c r="D28" s="66">
        <f>SUM(D29:D33)</f>
        <v>166192.2</v>
      </c>
      <c r="E28" s="66">
        <f>SUM(E29:E33)</f>
        <v>113721.9</v>
      </c>
      <c r="F28" s="5"/>
      <c r="G28" s="10"/>
    </row>
    <row r="29" spans="1:7" ht="14.25">
      <c r="A29" s="2" t="s">
        <v>97</v>
      </c>
      <c r="B29" s="66">
        <v>17436.9</v>
      </c>
      <c r="C29" s="66">
        <v>19081.9</v>
      </c>
      <c r="D29" s="66">
        <v>20451</v>
      </c>
      <c r="E29" s="66">
        <v>13210.4</v>
      </c>
      <c r="F29" s="5"/>
      <c r="G29" s="10"/>
    </row>
    <row r="30" spans="1:7" ht="14.25">
      <c r="A30" s="2" t="s">
        <v>98</v>
      </c>
      <c r="B30" s="66">
        <v>54337.4</v>
      </c>
      <c r="C30" s="66">
        <v>56354.6</v>
      </c>
      <c r="D30" s="66">
        <v>64092.7</v>
      </c>
      <c r="E30" s="66">
        <v>44276.6</v>
      </c>
      <c r="F30" s="5"/>
      <c r="G30" s="10"/>
    </row>
    <row r="31" spans="1:7" ht="14.25">
      <c r="A31" s="2" t="s">
        <v>99</v>
      </c>
      <c r="B31" s="66">
        <v>9978.6</v>
      </c>
      <c r="C31" s="66">
        <v>10858.3</v>
      </c>
      <c r="D31" s="66">
        <v>10829.1</v>
      </c>
      <c r="E31" s="66">
        <v>9887.8</v>
      </c>
      <c r="F31" s="5"/>
      <c r="G31" s="10"/>
    </row>
    <row r="32" spans="1:7" ht="14.25">
      <c r="A32" s="2" t="s">
        <v>100</v>
      </c>
      <c r="B32" s="66">
        <v>4066</v>
      </c>
      <c r="C32" s="66">
        <v>4370</v>
      </c>
      <c r="D32" s="66">
        <v>4440.7</v>
      </c>
      <c r="E32" s="66">
        <v>2503.9</v>
      </c>
      <c r="F32" s="5"/>
      <c r="G32" s="10"/>
    </row>
    <row r="33" spans="1:7" ht="14.25">
      <c r="A33" s="2" t="s">
        <v>101</v>
      </c>
      <c r="B33" s="66">
        <v>56904.8</v>
      </c>
      <c r="C33" s="66">
        <v>60181.1</v>
      </c>
      <c r="D33" s="66">
        <v>66378.7</v>
      </c>
      <c r="E33" s="66">
        <v>43843.2</v>
      </c>
      <c r="F33" s="5"/>
      <c r="G33" s="10"/>
    </row>
    <row r="34" spans="1:7" ht="14.25">
      <c r="A34" s="2"/>
      <c r="B34" s="66"/>
      <c r="C34" s="66"/>
      <c r="D34" s="66"/>
      <c r="E34" s="66"/>
      <c r="F34" s="5"/>
      <c r="G34" s="10"/>
    </row>
    <row r="35" spans="1:7" ht="14.25">
      <c r="A35" s="2" t="s">
        <v>105</v>
      </c>
      <c r="B35" s="66">
        <f>SUM(B36:B40)</f>
        <v>1904223.1</v>
      </c>
      <c r="C35" s="66">
        <f>SUM(C36:C40)</f>
        <v>1755135.1</v>
      </c>
      <c r="D35" s="66">
        <f>SUM(D36:D40)</f>
        <v>1719171.3</v>
      </c>
      <c r="E35" s="66">
        <f>SUM(E36:E40)</f>
        <v>1707643.5</v>
      </c>
      <c r="F35" s="5"/>
      <c r="G35" s="10"/>
    </row>
    <row r="36" spans="1:7" ht="14.25">
      <c r="A36" s="2" t="s">
        <v>97</v>
      </c>
      <c r="B36" s="66">
        <v>786826.9</v>
      </c>
      <c r="C36" s="66">
        <v>723291.8</v>
      </c>
      <c r="D36" s="66">
        <v>745037</v>
      </c>
      <c r="E36" s="66">
        <v>718768.6</v>
      </c>
      <c r="F36" s="5"/>
      <c r="G36" s="10"/>
    </row>
    <row r="37" spans="1:7" ht="14.25">
      <c r="A37" s="2" t="s">
        <v>98</v>
      </c>
      <c r="B37" s="66">
        <v>89268.8</v>
      </c>
      <c r="C37" s="66">
        <v>91353.6</v>
      </c>
      <c r="D37" s="66">
        <v>103308.5</v>
      </c>
      <c r="E37" s="66">
        <v>81185</v>
      </c>
      <c r="F37" s="5"/>
      <c r="G37" s="10"/>
    </row>
    <row r="38" spans="1:7" ht="14.25">
      <c r="A38" s="2" t="s">
        <v>99</v>
      </c>
      <c r="B38" s="66">
        <v>34763.3</v>
      </c>
      <c r="C38" s="66">
        <v>30585.4</v>
      </c>
      <c r="D38" s="66">
        <v>30143.7</v>
      </c>
      <c r="E38" s="66">
        <v>34662.6</v>
      </c>
      <c r="F38" s="5"/>
      <c r="G38" s="10"/>
    </row>
    <row r="39" spans="1:7" ht="14.25">
      <c r="A39" s="2" t="s">
        <v>100</v>
      </c>
      <c r="B39" s="66">
        <v>16157.7</v>
      </c>
      <c r="C39" s="66">
        <v>15726.5</v>
      </c>
      <c r="D39" s="66">
        <v>14664.3</v>
      </c>
      <c r="E39" s="66">
        <v>15346.3</v>
      </c>
      <c r="F39" s="5"/>
      <c r="G39" s="10"/>
    </row>
    <row r="40" spans="1:7" ht="14.25">
      <c r="A40" s="55" t="s">
        <v>101</v>
      </c>
      <c r="B40" s="101">
        <v>977206.4</v>
      </c>
      <c r="C40" s="101">
        <v>894177.8</v>
      </c>
      <c r="D40" s="101">
        <v>826017.8</v>
      </c>
      <c r="E40" s="101">
        <v>857681</v>
      </c>
      <c r="F40" s="5"/>
      <c r="G40" s="10"/>
    </row>
    <row r="41" spans="1:7" ht="3.75" customHeight="1">
      <c r="A41" s="2"/>
      <c r="B41" s="66"/>
      <c r="C41" s="66"/>
      <c r="D41" s="66"/>
      <c r="E41" s="66"/>
      <c r="F41" s="5"/>
      <c r="G41" s="10"/>
    </row>
    <row r="42" spans="1:7" ht="13.5" customHeight="1">
      <c r="A42" s="2" t="s">
        <v>209</v>
      </c>
      <c r="B42" s="66"/>
      <c r="C42" s="66"/>
      <c r="D42" s="66"/>
      <c r="E42" s="66"/>
      <c r="F42" s="5"/>
      <c r="G42" s="10"/>
    </row>
    <row r="43" spans="1:7" ht="12.75" customHeight="1">
      <c r="A43" s="2" t="s">
        <v>106</v>
      </c>
      <c r="B43" s="66"/>
      <c r="C43" s="80"/>
      <c r="D43" s="66"/>
      <c r="E43" s="66"/>
      <c r="F43" s="5"/>
      <c r="G43" s="10"/>
    </row>
    <row r="44" spans="1:7" ht="6.75" customHeight="1">
      <c r="A44" s="2"/>
      <c r="B44" s="66"/>
      <c r="C44" s="80"/>
      <c r="D44" s="66"/>
      <c r="E44" s="66"/>
      <c r="F44" s="5"/>
      <c r="G44" s="10"/>
    </row>
    <row r="45" spans="1:7" ht="13.5" customHeight="1">
      <c r="A45" s="143" t="s">
        <v>107</v>
      </c>
      <c r="B45" s="143"/>
      <c r="C45" s="143"/>
      <c r="D45" s="143"/>
      <c r="E45" s="143"/>
      <c r="F45" s="5"/>
      <c r="G45" s="10"/>
    </row>
    <row r="46" spans="1:7" ht="13.5" customHeight="1">
      <c r="A46" s="102" t="s">
        <v>247</v>
      </c>
      <c r="B46" s="102"/>
      <c r="C46" s="102"/>
      <c r="D46" s="102"/>
      <c r="E46" s="102"/>
      <c r="F46" s="5"/>
      <c r="G46" s="10"/>
    </row>
    <row r="47" spans="1:7" ht="6.75" customHeight="1">
      <c r="A47" s="64"/>
      <c r="B47" s="66"/>
      <c r="C47" s="64"/>
      <c r="D47" s="66"/>
      <c r="E47" s="66"/>
      <c r="F47" s="5"/>
      <c r="G47" s="10"/>
    </row>
    <row r="48" spans="1:6" ht="13.5" customHeight="1">
      <c r="A48" s="2" t="s">
        <v>246</v>
      </c>
      <c r="B48" s="66"/>
      <c r="C48" s="64"/>
      <c r="D48" s="66"/>
      <c r="E48" s="66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55" t="s">
        <v>204</v>
      </c>
      <c r="B1" s="55"/>
      <c r="C1" s="55"/>
      <c r="D1" s="101"/>
      <c r="E1" s="103"/>
      <c r="F1" s="39"/>
    </row>
    <row r="2" spans="1:6" ht="14.25">
      <c r="A2" s="2"/>
      <c r="B2" s="104" t="s">
        <v>221</v>
      </c>
      <c r="C2" s="104" t="s">
        <v>222</v>
      </c>
      <c r="D2" s="104" t="s">
        <v>223</v>
      </c>
      <c r="E2" s="104" t="s">
        <v>223</v>
      </c>
      <c r="F2" s="39"/>
    </row>
    <row r="3" spans="1:6" ht="14.25">
      <c r="A3" s="58" t="s">
        <v>1</v>
      </c>
      <c r="B3" s="105">
        <v>2020</v>
      </c>
      <c r="C3" s="105">
        <v>2020</v>
      </c>
      <c r="D3" s="105">
        <v>2021</v>
      </c>
      <c r="E3" s="105">
        <v>2020</v>
      </c>
      <c r="F3" s="39"/>
    </row>
    <row r="4" spans="1:6" ht="8.25" customHeight="1">
      <c r="A4" s="62"/>
      <c r="B4" s="77"/>
      <c r="C4" s="77"/>
      <c r="D4" s="77"/>
      <c r="E4" s="77"/>
      <c r="F4" s="39"/>
    </row>
    <row r="5" spans="1:6" ht="14.25">
      <c r="A5" s="2"/>
      <c r="B5" s="134" t="s">
        <v>53</v>
      </c>
      <c r="C5" s="134"/>
      <c r="D5" s="134"/>
      <c r="E5" s="134"/>
      <c r="F5" s="39"/>
    </row>
    <row r="6" spans="1:6" ht="8.25" customHeight="1">
      <c r="A6" s="2"/>
      <c r="B6" s="71"/>
      <c r="C6" s="70"/>
      <c r="D6" s="70"/>
      <c r="E6" s="71"/>
      <c r="F6" s="39"/>
    </row>
    <row r="7" spans="1:6" ht="14.25">
      <c r="A7" s="2" t="s">
        <v>96</v>
      </c>
      <c r="B7" s="66">
        <f>SUM(B8:B12)</f>
        <v>190964.40000000002</v>
      </c>
      <c r="C7" s="66">
        <f>SUM(C8:C12)</f>
        <v>181552</v>
      </c>
      <c r="D7" s="66">
        <f>SUM(D8:D12)</f>
        <v>199969.30000000002</v>
      </c>
      <c r="E7" s="66">
        <f>SUM(E8:E12)</f>
        <v>220088.4</v>
      </c>
      <c r="F7" s="5"/>
    </row>
    <row r="8" spans="1:6" ht="14.25">
      <c r="A8" s="2" t="s">
        <v>97</v>
      </c>
      <c r="B8" s="66">
        <v>93311.7</v>
      </c>
      <c r="C8" s="66">
        <v>88718.8</v>
      </c>
      <c r="D8" s="66">
        <v>103476.3</v>
      </c>
      <c r="E8" s="66">
        <v>120235.7</v>
      </c>
      <c r="F8" s="39"/>
    </row>
    <row r="9" spans="1:6" ht="14.25">
      <c r="A9" s="2" t="s">
        <v>98</v>
      </c>
      <c r="B9" s="66">
        <v>5126</v>
      </c>
      <c r="C9" s="66">
        <v>4544.7</v>
      </c>
      <c r="D9" s="66">
        <v>5120.6</v>
      </c>
      <c r="E9" s="66">
        <v>4922.2</v>
      </c>
      <c r="F9" s="39"/>
    </row>
    <row r="10" spans="1:6" ht="14.25">
      <c r="A10" s="2" t="s">
        <v>99</v>
      </c>
      <c r="B10" s="66">
        <v>2701.3</v>
      </c>
      <c r="C10" s="66">
        <v>2130.4</v>
      </c>
      <c r="D10" s="66">
        <v>2246</v>
      </c>
      <c r="E10" s="66">
        <v>2220.2</v>
      </c>
      <c r="F10" s="39"/>
    </row>
    <row r="11" spans="1:6" ht="14.25">
      <c r="A11" s="2" t="s">
        <v>100</v>
      </c>
      <c r="B11" s="66">
        <v>899.1</v>
      </c>
      <c r="C11" s="66">
        <v>1034.6</v>
      </c>
      <c r="D11" s="66">
        <v>955.8</v>
      </c>
      <c r="E11" s="66">
        <v>926.2</v>
      </c>
      <c r="F11" s="39"/>
    </row>
    <row r="12" spans="1:6" ht="14.25">
      <c r="A12" s="2" t="s">
        <v>101</v>
      </c>
      <c r="B12" s="66">
        <v>88926.3</v>
      </c>
      <c r="C12" s="66">
        <v>85123.5</v>
      </c>
      <c r="D12" s="66">
        <v>88170.6</v>
      </c>
      <c r="E12" s="66">
        <v>91784.1</v>
      </c>
      <c r="F12" s="39"/>
    </row>
    <row r="13" spans="1:6" ht="14.25">
      <c r="A13" s="2"/>
      <c r="B13" s="66"/>
      <c r="C13" s="66"/>
      <c r="D13" s="66"/>
      <c r="E13" s="66"/>
      <c r="F13" s="39"/>
    </row>
    <row r="14" spans="1:6" ht="14.25">
      <c r="A14" s="2" t="s">
        <v>102</v>
      </c>
      <c r="B14" s="66">
        <f>SUM(B15:B19)</f>
        <v>28393.300000000003</v>
      </c>
      <c r="C14" s="66">
        <f>SUM(C15:C19)</f>
        <v>25268.4</v>
      </c>
      <c r="D14" s="66">
        <f>SUM(D15:D19)</f>
        <v>23418.4</v>
      </c>
      <c r="E14" s="66">
        <f>SUM(E15:E19)</f>
        <v>23484.800000000003</v>
      </c>
      <c r="F14" s="30"/>
    </row>
    <row r="15" spans="1:6" ht="14.25">
      <c r="A15" s="2" t="s">
        <v>97</v>
      </c>
      <c r="B15" s="66">
        <v>11538</v>
      </c>
      <c r="C15" s="66">
        <v>9858.4</v>
      </c>
      <c r="D15" s="66">
        <v>9331.1</v>
      </c>
      <c r="E15" s="66">
        <v>9190.2</v>
      </c>
      <c r="F15" s="39"/>
    </row>
    <row r="16" spans="1:6" ht="14.25">
      <c r="A16" s="2" t="s">
        <v>98</v>
      </c>
      <c r="B16" s="66">
        <v>770.7</v>
      </c>
      <c r="C16" s="66">
        <v>660.4</v>
      </c>
      <c r="D16" s="66">
        <v>693.4</v>
      </c>
      <c r="E16" s="66">
        <v>361</v>
      </c>
      <c r="F16" s="39"/>
    </row>
    <row r="17" spans="1:6" ht="14.25">
      <c r="A17" s="2" t="s">
        <v>99</v>
      </c>
      <c r="B17" s="66">
        <v>2657.4</v>
      </c>
      <c r="C17" s="66">
        <v>2693.6</v>
      </c>
      <c r="D17" s="66">
        <v>2475.1</v>
      </c>
      <c r="E17" s="66">
        <v>2240.2</v>
      </c>
      <c r="F17" s="39"/>
    </row>
    <row r="18" spans="1:6" ht="14.25">
      <c r="A18" s="2" t="s">
        <v>100</v>
      </c>
      <c r="B18" s="66">
        <v>2522.8</v>
      </c>
      <c r="C18" s="66">
        <v>2435.8</v>
      </c>
      <c r="D18" s="66">
        <v>2441.5</v>
      </c>
      <c r="E18" s="66">
        <v>1751.5</v>
      </c>
      <c r="F18" s="39"/>
    </row>
    <row r="19" spans="1:6" ht="14.25">
      <c r="A19" s="2" t="s">
        <v>101</v>
      </c>
      <c r="B19" s="66">
        <v>10904.4</v>
      </c>
      <c r="C19" s="66">
        <v>9620.2</v>
      </c>
      <c r="D19" s="66">
        <v>8477.3</v>
      </c>
      <c r="E19" s="66">
        <v>9941.9</v>
      </c>
      <c r="F19" s="39"/>
    </row>
    <row r="20" spans="1:6" ht="14.25">
      <c r="A20" s="2"/>
      <c r="B20" s="66"/>
      <c r="C20" s="66"/>
      <c r="D20" s="66"/>
      <c r="E20" s="66"/>
      <c r="F20" s="39"/>
    </row>
    <row r="21" spans="1:6" ht="14.25">
      <c r="A21" s="2" t="s">
        <v>103</v>
      </c>
      <c r="B21" s="66">
        <f>SUM(B22:B26)</f>
        <v>5187.4</v>
      </c>
      <c r="C21" s="66">
        <f>SUM(C22:C26)</f>
        <v>4638.299999999999</v>
      </c>
      <c r="D21" s="66">
        <f>SUM(D22:D26)</f>
        <v>4289.299999999999</v>
      </c>
      <c r="E21" s="66">
        <f>SUM(E22:E26)</f>
        <v>4356.1</v>
      </c>
      <c r="F21" s="5"/>
    </row>
    <row r="22" spans="1:6" ht="14.25">
      <c r="A22" s="2" t="s">
        <v>97</v>
      </c>
      <c r="B22" s="66">
        <v>2286.4</v>
      </c>
      <c r="C22" s="66">
        <v>2063</v>
      </c>
      <c r="D22" s="66">
        <v>2017.4</v>
      </c>
      <c r="E22" s="66">
        <v>2222.9</v>
      </c>
      <c r="F22" s="39"/>
    </row>
    <row r="23" spans="1:6" ht="14.25">
      <c r="A23" s="2" t="s">
        <v>98</v>
      </c>
      <c r="B23" s="66">
        <v>163.4</v>
      </c>
      <c r="C23" s="66">
        <v>141.7</v>
      </c>
      <c r="D23" s="66">
        <v>130.2</v>
      </c>
      <c r="E23" s="66">
        <v>122.1</v>
      </c>
      <c r="F23" s="39"/>
    </row>
    <row r="24" spans="1:6" ht="14.25">
      <c r="A24" s="2" t="s">
        <v>99</v>
      </c>
      <c r="B24" s="66">
        <v>105.2</v>
      </c>
      <c r="C24" s="66">
        <v>99.7</v>
      </c>
      <c r="D24" s="66">
        <v>52.1</v>
      </c>
      <c r="E24" s="66">
        <v>52.1</v>
      </c>
      <c r="F24" s="39"/>
    </row>
    <row r="25" spans="1:6" ht="14.25">
      <c r="A25" s="2" t="s">
        <v>100</v>
      </c>
      <c r="B25" s="66">
        <v>77.8</v>
      </c>
      <c r="C25" s="66">
        <v>50.1</v>
      </c>
      <c r="D25" s="66">
        <v>71.5</v>
      </c>
      <c r="E25" s="66">
        <v>68.8</v>
      </c>
      <c r="F25" s="39"/>
    </row>
    <row r="26" spans="1:6" ht="14.25">
      <c r="A26" s="2" t="s">
        <v>101</v>
      </c>
      <c r="B26" s="66">
        <v>2554.6</v>
      </c>
      <c r="C26" s="66">
        <v>2283.8</v>
      </c>
      <c r="D26" s="66">
        <v>2018.1</v>
      </c>
      <c r="E26" s="66">
        <v>1890.2</v>
      </c>
      <c r="F26" s="39"/>
    </row>
    <row r="27" spans="1:6" ht="14.25">
      <c r="A27" s="2"/>
      <c r="B27" s="66"/>
      <c r="C27" s="66"/>
      <c r="D27" s="66"/>
      <c r="E27" s="66"/>
      <c r="F27" s="39"/>
    </row>
    <row r="28" spans="1:6" ht="14.25">
      <c r="A28" s="2" t="s">
        <v>104</v>
      </c>
      <c r="B28" s="66">
        <f>SUM(B29:B33)</f>
        <v>19864.5</v>
      </c>
      <c r="C28" s="66">
        <f>SUM(C29:C33)</f>
        <v>17392.9</v>
      </c>
      <c r="D28" s="66">
        <f>SUM(D29:D33)</f>
        <v>17204</v>
      </c>
      <c r="E28" s="66">
        <f>SUM(E29:E33)</f>
        <v>20192</v>
      </c>
      <c r="F28" s="5"/>
    </row>
    <row r="29" spans="1:6" ht="14.25">
      <c r="A29" s="2" t="s">
        <v>97</v>
      </c>
      <c r="B29" s="66">
        <v>1785.5</v>
      </c>
      <c r="C29" s="66">
        <v>1536.4</v>
      </c>
      <c r="D29" s="66">
        <v>1413.4</v>
      </c>
      <c r="E29" s="66">
        <v>1586.8</v>
      </c>
      <c r="F29" s="39"/>
    </row>
    <row r="30" spans="1:6" ht="14.25">
      <c r="A30" s="2" t="s">
        <v>98</v>
      </c>
      <c r="B30" s="66">
        <v>1111.8</v>
      </c>
      <c r="C30" s="66">
        <v>893.4</v>
      </c>
      <c r="D30" s="66">
        <v>806.6</v>
      </c>
      <c r="E30" s="66">
        <v>889.1</v>
      </c>
      <c r="F30" s="39"/>
    </row>
    <row r="31" spans="1:6" ht="14.25">
      <c r="A31" s="2" t="s">
        <v>99</v>
      </c>
      <c r="B31" s="66">
        <v>1463.7</v>
      </c>
      <c r="C31" s="66">
        <v>1247.2</v>
      </c>
      <c r="D31" s="66">
        <v>1210.6</v>
      </c>
      <c r="E31" s="66">
        <v>1106.3</v>
      </c>
      <c r="F31" s="39"/>
    </row>
    <row r="32" spans="1:6" ht="14.25">
      <c r="A32" s="2" t="s">
        <v>100</v>
      </c>
      <c r="B32" s="66">
        <v>57.6</v>
      </c>
      <c r="C32" s="66">
        <v>35.2</v>
      </c>
      <c r="D32" s="66">
        <v>40.2</v>
      </c>
      <c r="E32" s="66">
        <v>44</v>
      </c>
      <c r="F32" s="39"/>
    </row>
    <row r="33" spans="1:6" ht="14.25">
      <c r="A33" s="2" t="s">
        <v>101</v>
      </c>
      <c r="B33" s="66">
        <v>15445.9</v>
      </c>
      <c r="C33" s="66">
        <v>13680.7</v>
      </c>
      <c r="D33" s="66">
        <v>13733.2</v>
      </c>
      <c r="E33" s="66">
        <v>16565.8</v>
      </c>
      <c r="F33" s="39"/>
    </row>
    <row r="34" spans="1:6" ht="14.25">
      <c r="A34" s="2"/>
      <c r="B34" s="66"/>
      <c r="C34" s="66"/>
      <c r="D34" s="66"/>
      <c r="E34" s="66"/>
      <c r="F34" s="39"/>
    </row>
    <row r="35" spans="1:6" ht="14.25">
      <c r="A35" s="2" t="s">
        <v>108</v>
      </c>
      <c r="B35" s="66">
        <f>SUM(B36:B40)</f>
        <v>244699.1</v>
      </c>
      <c r="C35" s="66">
        <f>SUM(C36:C40)</f>
        <v>229086.3</v>
      </c>
      <c r="D35" s="66">
        <f>SUM(D36:D40)</f>
        <v>245118.69999999998</v>
      </c>
      <c r="E35" s="66">
        <f>SUM(E36:E40)</f>
        <v>268405.1</v>
      </c>
      <c r="F35" s="39"/>
    </row>
    <row r="36" spans="1:6" ht="14.25">
      <c r="A36" s="2" t="s">
        <v>97</v>
      </c>
      <c r="B36" s="66">
        <v>109019.2</v>
      </c>
      <c r="C36" s="66">
        <v>102259.2</v>
      </c>
      <c r="D36" s="66">
        <v>116332</v>
      </c>
      <c r="E36" s="66">
        <v>133332.1</v>
      </c>
      <c r="F36" s="39"/>
    </row>
    <row r="37" spans="1:6" ht="14.25">
      <c r="A37" s="2" t="s">
        <v>98</v>
      </c>
      <c r="B37" s="66">
        <v>7183.4</v>
      </c>
      <c r="C37" s="66">
        <v>6248.1</v>
      </c>
      <c r="D37" s="66">
        <v>6758.4</v>
      </c>
      <c r="E37" s="66">
        <v>6304.8</v>
      </c>
      <c r="F37" s="39"/>
    </row>
    <row r="38" spans="1:6" ht="14.25">
      <c r="A38" s="2" t="s">
        <v>99</v>
      </c>
      <c r="B38" s="66">
        <v>6939.1</v>
      </c>
      <c r="C38" s="66">
        <v>6178.7</v>
      </c>
      <c r="D38" s="66">
        <v>5990.9</v>
      </c>
      <c r="E38" s="66">
        <v>5628.8</v>
      </c>
      <c r="F38" s="39"/>
    </row>
    <row r="39" spans="1:6" ht="14.25">
      <c r="A39" s="2" t="s">
        <v>100</v>
      </c>
      <c r="B39" s="66">
        <v>3557.3</v>
      </c>
      <c r="C39" s="66">
        <v>3555.7</v>
      </c>
      <c r="D39" s="66">
        <v>3509</v>
      </c>
      <c r="E39" s="66">
        <v>2790.4</v>
      </c>
      <c r="F39" s="39"/>
    </row>
    <row r="40" spans="1:6" ht="14.25">
      <c r="A40" s="55" t="s">
        <v>101</v>
      </c>
      <c r="B40" s="101">
        <v>118000.1</v>
      </c>
      <c r="C40" s="101">
        <v>110844.6</v>
      </c>
      <c r="D40" s="101">
        <v>112528.4</v>
      </c>
      <c r="E40" s="101">
        <v>120349</v>
      </c>
      <c r="F40" s="39"/>
    </row>
    <row r="41" spans="1:6" ht="3.75" customHeight="1">
      <c r="A41" s="2"/>
      <c r="B41" s="66"/>
      <c r="C41" s="66"/>
      <c r="D41" s="66"/>
      <c r="E41" s="66"/>
      <c r="F41" s="39"/>
    </row>
    <row r="42" spans="1:6" ht="13.5" customHeight="1">
      <c r="A42" s="2" t="s">
        <v>209</v>
      </c>
      <c r="B42" s="66"/>
      <c r="C42" s="66"/>
      <c r="D42" s="66"/>
      <c r="E42" s="66"/>
      <c r="F42" s="39"/>
    </row>
    <row r="43" spans="1:6" ht="13.5" customHeight="1">
      <c r="A43" s="2" t="s">
        <v>106</v>
      </c>
      <c r="B43" s="38"/>
      <c r="C43" s="38"/>
      <c r="D43" s="37"/>
      <c r="E43" s="22"/>
      <c r="F43" s="39"/>
    </row>
    <row r="44" spans="1:6" ht="6.75" customHeight="1">
      <c r="A44" s="64"/>
      <c r="B44" s="22"/>
      <c r="C44" s="22"/>
      <c r="D44" s="37"/>
      <c r="E44" s="22"/>
      <c r="F44" s="39"/>
    </row>
    <row r="45" spans="1:6" ht="13.5" customHeight="1">
      <c r="A45" s="144" t="s">
        <v>107</v>
      </c>
      <c r="B45" s="144"/>
      <c r="C45" s="144"/>
      <c r="D45" s="144"/>
      <c r="E45" s="144"/>
      <c r="F45" s="39"/>
    </row>
    <row r="46" spans="1:6" ht="13.5" customHeight="1">
      <c r="A46" s="84" t="s">
        <v>247</v>
      </c>
      <c r="B46" s="84"/>
      <c r="C46" s="84"/>
      <c r="D46" s="84"/>
      <c r="E46" s="84"/>
      <c r="F46" s="39"/>
    </row>
    <row r="47" spans="1:6" ht="6.75" customHeight="1">
      <c r="A47" s="64"/>
      <c r="B47" s="38"/>
      <c r="C47" s="38"/>
      <c r="D47" s="37"/>
      <c r="E47" s="22"/>
      <c r="F47" s="39"/>
    </row>
    <row r="48" spans="1:6" ht="13.5" customHeight="1">
      <c r="A48" s="2" t="s">
        <v>246</v>
      </c>
      <c r="B48" s="64"/>
      <c r="C48" s="64"/>
      <c r="D48" s="66"/>
      <c r="E48" s="64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106" t="s">
        <v>205</v>
      </c>
      <c r="B1" s="107"/>
      <c r="C1" s="66"/>
      <c r="D1" s="107"/>
      <c r="E1" s="107"/>
      <c r="F1" s="5"/>
    </row>
    <row r="2" spans="1:6" ht="14.25">
      <c r="A2" s="107"/>
      <c r="B2" s="87" t="s">
        <v>221</v>
      </c>
      <c r="C2" s="87" t="s">
        <v>222</v>
      </c>
      <c r="D2" s="87" t="s">
        <v>223</v>
      </c>
      <c r="E2" s="87" t="s">
        <v>223</v>
      </c>
      <c r="F2" s="5"/>
    </row>
    <row r="3" spans="1:6" ht="14.25">
      <c r="A3" s="108" t="s">
        <v>109</v>
      </c>
      <c r="B3" s="88">
        <v>2020</v>
      </c>
      <c r="C3" s="88">
        <v>2020</v>
      </c>
      <c r="D3" s="88">
        <v>2021</v>
      </c>
      <c r="E3" s="88">
        <v>2020</v>
      </c>
      <c r="F3" s="5"/>
    </row>
    <row r="4" spans="1:6" ht="8.25" customHeight="1">
      <c r="A4" s="109"/>
      <c r="B4" s="77"/>
      <c r="C4" s="77"/>
      <c r="D4" s="63"/>
      <c r="E4" s="63"/>
      <c r="F4" s="11"/>
    </row>
    <row r="5" spans="1:6" ht="14.25">
      <c r="A5" s="107"/>
      <c r="B5" s="134" t="s">
        <v>110</v>
      </c>
      <c r="C5" s="134"/>
      <c r="D5" s="134"/>
      <c r="E5" s="134"/>
      <c r="F5" s="16"/>
    </row>
    <row r="6" spans="1:6" ht="7.5" customHeight="1">
      <c r="A6" s="107"/>
      <c r="B6" s="67"/>
      <c r="C6" s="110"/>
      <c r="D6" s="62"/>
      <c r="E6" s="62"/>
      <c r="F6" s="16"/>
    </row>
    <row r="7" spans="1:6" ht="14.25">
      <c r="A7" s="107" t="s">
        <v>111</v>
      </c>
      <c r="B7" s="77">
        <v>111626.4</v>
      </c>
      <c r="C7" s="77">
        <v>115825.1</v>
      </c>
      <c r="D7" s="77">
        <v>86733.4</v>
      </c>
      <c r="E7" s="66">
        <v>91189.7</v>
      </c>
      <c r="F7" s="5"/>
    </row>
    <row r="8" spans="1:6" ht="14.25">
      <c r="A8" s="107" t="s">
        <v>112</v>
      </c>
      <c r="B8" s="77">
        <v>3016.3</v>
      </c>
      <c r="C8" s="77">
        <v>2632.7</v>
      </c>
      <c r="D8" s="77">
        <v>2765.1</v>
      </c>
      <c r="E8" s="66">
        <v>2886.9</v>
      </c>
      <c r="F8" s="5"/>
    </row>
    <row r="9" spans="1:6" ht="14.25">
      <c r="A9" s="107" t="s">
        <v>113</v>
      </c>
      <c r="B9" s="77">
        <v>10044.4</v>
      </c>
      <c r="C9" s="77">
        <v>10178.3</v>
      </c>
      <c r="D9" s="77">
        <v>4577.4</v>
      </c>
      <c r="E9" s="66">
        <v>4020.9</v>
      </c>
      <c r="F9" s="5"/>
    </row>
    <row r="10" spans="1:6" ht="14.25">
      <c r="A10" s="107" t="s">
        <v>114</v>
      </c>
      <c r="B10" s="77">
        <v>10771.4</v>
      </c>
      <c r="C10" s="77">
        <v>17358.3</v>
      </c>
      <c r="D10" s="77">
        <v>10134.1</v>
      </c>
      <c r="E10" s="66">
        <v>10988</v>
      </c>
      <c r="F10" s="5"/>
    </row>
    <row r="11" spans="1:6" ht="14.25">
      <c r="A11" s="107" t="s">
        <v>115</v>
      </c>
      <c r="B11" s="77">
        <v>6779.8</v>
      </c>
      <c r="C11" s="77">
        <v>9576.9</v>
      </c>
      <c r="D11" s="77">
        <v>7732.3</v>
      </c>
      <c r="E11" s="66">
        <v>7546.9</v>
      </c>
      <c r="F11" s="5"/>
    </row>
    <row r="12" spans="1:6" ht="14.25">
      <c r="A12" s="107" t="s">
        <v>116</v>
      </c>
      <c r="B12" s="77">
        <v>10225</v>
      </c>
      <c r="C12" s="77">
        <v>11451.3</v>
      </c>
      <c r="D12" s="77">
        <v>5568.3</v>
      </c>
      <c r="E12" s="66">
        <v>6476.2</v>
      </c>
      <c r="F12" s="5"/>
    </row>
    <row r="13" spans="1:6" ht="14.25">
      <c r="A13" s="107" t="s">
        <v>117</v>
      </c>
      <c r="B13" s="77">
        <v>19747.7</v>
      </c>
      <c r="C13" s="77">
        <v>19453.4</v>
      </c>
      <c r="D13" s="77">
        <v>13514.9</v>
      </c>
      <c r="E13" s="66">
        <v>17321.5</v>
      </c>
      <c r="F13" s="5"/>
    </row>
    <row r="14" spans="1:6" ht="14.25">
      <c r="A14" s="107" t="s">
        <v>118</v>
      </c>
      <c r="B14" s="77">
        <v>29896.7</v>
      </c>
      <c r="C14" s="77">
        <v>28458.9</v>
      </c>
      <c r="D14" s="77">
        <v>26504.6</v>
      </c>
      <c r="E14" s="66">
        <v>26927.7</v>
      </c>
      <c r="F14" s="5"/>
    </row>
    <row r="15" spans="1:6" ht="14.25">
      <c r="A15" s="107" t="s">
        <v>119</v>
      </c>
      <c r="B15" s="77">
        <v>21084.7</v>
      </c>
      <c r="C15" s="77">
        <v>16735.2</v>
      </c>
      <c r="D15" s="77">
        <v>15868.7</v>
      </c>
      <c r="E15" s="66">
        <v>14949</v>
      </c>
      <c r="F15" s="5"/>
    </row>
    <row r="16" spans="1:6" ht="14.25">
      <c r="A16" s="107" t="s">
        <v>120</v>
      </c>
      <c r="B16" s="77">
        <v>3685</v>
      </c>
      <c r="C16" s="77">
        <v>3494</v>
      </c>
      <c r="D16" s="77">
        <v>3738.4</v>
      </c>
      <c r="E16" s="66">
        <v>4143.6</v>
      </c>
      <c r="F16" s="5"/>
    </row>
    <row r="17" spans="1:6" ht="14.25">
      <c r="A17" s="107" t="s">
        <v>121</v>
      </c>
      <c r="B17" s="77">
        <v>1251.2</v>
      </c>
      <c r="C17" s="77">
        <v>1342.9</v>
      </c>
      <c r="D17" s="77">
        <v>1615</v>
      </c>
      <c r="E17" s="66">
        <v>1529.9</v>
      </c>
      <c r="F17" s="5"/>
    </row>
    <row r="18" spans="1:6" ht="14.25">
      <c r="A18" s="107" t="s">
        <v>122</v>
      </c>
      <c r="B18" s="77">
        <v>2158.8</v>
      </c>
      <c r="C18" s="77">
        <v>1964.4</v>
      </c>
      <c r="D18" s="77">
        <v>1935.6</v>
      </c>
      <c r="E18" s="66">
        <v>2423.3</v>
      </c>
      <c r="F18" s="5"/>
    </row>
    <row r="19" spans="1:6" ht="14.25">
      <c r="A19" s="107" t="s">
        <v>123</v>
      </c>
      <c r="B19" s="77">
        <v>24319.7</v>
      </c>
      <c r="C19" s="77">
        <v>20102.5</v>
      </c>
      <c r="D19" s="77">
        <v>22785.6</v>
      </c>
      <c r="E19" s="66">
        <v>16567.6</v>
      </c>
      <c r="F19" s="5"/>
    </row>
    <row r="20" spans="1:6" ht="14.25">
      <c r="A20" s="107" t="s">
        <v>124</v>
      </c>
      <c r="B20" s="77">
        <v>1041.1</v>
      </c>
      <c r="C20" s="77">
        <v>1466.3</v>
      </c>
      <c r="D20" s="77">
        <v>1042</v>
      </c>
      <c r="E20" s="66">
        <v>931.6</v>
      </c>
      <c r="F20" s="5"/>
    </row>
    <row r="21" spans="1:6" ht="14.25">
      <c r="A21" s="107" t="s">
        <v>125</v>
      </c>
      <c r="B21" s="77">
        <v>1647.7</v>
      </c>
      <c r="C21" s="77">
        <v>2158.9</v>
      </c>
      <c r="D21" s="77">
        <v>1679</v>
      </c>
      <c r="E21" s="66">
        <v>1735.6</v>
      </c>
      <c r="F21" s="5"/>
    </row>
    <row r="22" spans="1:6" ht="14.25">
      <c r="A22" s="107" t="s">
        <v>126</v>
      </c>
      <c r="B22" s="77">
        <v>2930.7</v>
      </c>
      <c r="C22" s="77">
        <v>1918.4</v>
      </c>
      <c r="D22" s="77">
        <v>2350.8</v>
      </c>
      <c r="E22" s="66">
        <v>1509</v>
      </c>
      <c r="F22" s="5"/>
    </row>
    <row r="23" spans="1:6" ht="14.25">
      <c r="A23" s="107" t="s">
        <v>127</v>
      </c>
      <c r="B23" s="77">
        <v>16142</v>
      </c>
      <c r="C23" s="77">
        <v>11986.3</v>
      </c>
      <c r="D23" s="77">
        <v>15105.7</v>
      </c>
      <c r="E23" s="66">
        <v>10015.4</v>
      </c>
      <c r="F23" s="5"/>
    </row>
    <row r="24" spans="1:6" ht="14.25">
      <c r="A24" s="107" t="s">
        <v>128</v>
      </c>
      <c r="B24" s="77">
        <v>630415.2</v>
      </c>
      <c r="C24" s="77">
        <v>567993.1</v>
      </c>
      <c r="D24" s="77">
        <v>612658.6</v>
      </c>
      <c r="E24" s="66">
        <v>588637.4</v>
      </c>
      <c r="F24" s="5"/>
    </row>
    <row r="25" spans="1:6" ht="14.25">
      <c r="A25" s="107" t="s">
        <v>129</v>
      </c>
      <c r="B25" s="77">
        <v>866.8</v>
      </c>
      <c r="C25" s="77">
        <v>559.7</v>
      </c>
      <c r="D25" s="77">
        <v>919.9</v>
      </c>
      <c r="E25" s="66">
        <v>1183.7</v>
      </c>
      <c r="F25" s="5"/>
    </row>
    <row r="26" spans="1:6" ht="14.25">
      <c r="A26" s="107" t="s">
        <v>130</v>
      </c>
      <c r="B26" s="77">
        <v>57542.9</v>
      </c>
      <c r="C26" s="77">
        <v>54747</v>
      </c>
      <c r="D26" s="77">
        <v>68092.4</v>
      </c>
      <c r="E26" s="66">
        <v>69570.7</v>
      </c>
      <c r="F26" s="5"/>
    </row>
    <row r="27" spans="1:6" ht="14.25">
      <c r="A27" s="107" t="s">
        <v>131</v>
      </c>
      <c r="B27" s="77">
        <v>25942.3</v>
      </c>
      <c r="C27" s="77">
        <v>21790.9</v>
      </c>
      <c r="D27" s="77">
        <v>22490.6</v>
      </c>
      <c r="E27" s="66">
        <v>23218.3</v>
      </c>
      <c r="F27" s="5"/>
    </row>
    <row r="28" spans="1:6" ht="14.25">
      <c r="A28" s="107" t="s">
        <v>132</v>
      </c>
      <c r="B28" s="77">
        <v>240392.4</v>
      </c>
      <c r="C28" s="77">
        <v>210544.2</v>
      </c>
      <c r="D28" s="77">
        <v>213970.6</v>
      </c>
      <c r="E28" s="66">
        <v>205427.8</v>
      </c>
      <c r="F28" s="5"/>
    </row>
    <row r="29" spans="1:6" ht="14.25">
      <c r="A29" s="107" t="s">
        <v>134</v>
      </c>
      <c r="B29" s="77">
        <v>101530.4</v>
      </c>
      <c r="C29" s="77">
        <v>95609.9</v>
      </c>
      <c r="D29" s="77">
        <v>110728.4</v>
      </c>
      <c r="E29" s="66">
        <v>90050.6</v>
      </c>
      <c r="F29" s="5"/>
    </row>
    <row r="30" spans="1:6" ht="14.25">
      <c r="A30" s="107" t="s">
        <v>135</v>
      </c>
      <c r="B30" s="77">
        <v>19804.4</v>
      </c>
      <c r="C30" s="77">
        <v>16602.7</v>
      </c>
      <c r="D30" s="77">
        <v>17992</v>
      </c>
      <c r="E30" s="66">
        <v>21972.2</v>
      </c>
      <c r="F30" s="5"/>
    </row>
    <row r="31" spans="1:6" ht="14.25">
      <c r="A31" s="107" t="s">
        <v>136</v>
      </c>
      <c r="B31" s="77">
        <v>1076.5</v>
      </c>
      <c r="C31" s="77">
        <v>1107.4</v>
      </c>
      <c r="D31" s="77">
        <v>838.1</v>
      </c>
      <c r="E31" s="66">
        <v>523.3</v>
      </c>
      <c r="F31" s="5"/>
    </row>
    <row r="32" spans="1:6" ht="14.25">
      <c r="A32" s="107" t="s">
        <v>137</v>
      </c>
      <c r="B32" s="77">
        <v>950.2</v>
      </c>
      <c r="C32" s="77">
        <v>796.8</v>
      </c>
      <c r="D32" s="77">
        <v>722</v>
      </c>
      <c r="E32" s="66">
        <v>890</v>
      </c>
      <c r="F32" s="5"/>
    </row>
    <row r="33" spans="1:6" ht="14.25">
      <c r="A33" s="107" t="s">
        <v>138</v>
      </c>
      <c r="B33" s="77">
        <v>3856.3</v>
      </c>
      <c r="C33" s="77">
        <v>4570.3</v>
      </c>
      <c r="D33" s="77">
        <v>4955.9</v>
      </c>
      <c r="E33" s="66">
        <v>6522.5</v>
      </c>
      <c r="F33" s="5"/>
    </row>
    <row r="34" spans="1:6" ht="14.25">
      <c r="A34" s="107" t="s">
        <v>139</v>
      </c>
      <c r="B34" s="77">
        <v>1433.3</v>
      </c>
      <c r="C34" s="77">
        <v>1273.4</v>
      </c>
      <c r="D34" s="77">
        <v>1218</v>
      </c>
      <c r="E34" s="66">
        <v>2113.9</v>
      </c>
      <c r="F34" s="5"/>
    </row>
    <row r="35" spans="1:6" ht="14.25">
      <c r="A35" s="107" t="s">
        <v>240</v>
      </c>
      <c r="B35" s="77">
        <v>1881.9</v>
      </c>
      <c r="C35" s="77">
        <v>872.9</v>
      </c>
      <c r="D35" s="77">
        <v>2554.2</v>
      </c>
      <c r="E35" s="66">
        <v>1591.3</v>
      </c>
      <c r="F35" s="5"/>
    </row>
    <row r="36" spans="1:6" ht="14.25">
      <c r="A36" s="107" t="s">
        <v>140</v>
      </c>
      <c r="B36" s="77">
        <v>79174</v>
      </c>
      <c r="C36" s="77">
        <v>77497.2</v>
      </c>
      <c r="D36" s="77">
        <v>79270.3</v>
      </c>
      <c r="E36" s="66">
        <v>66283.7</v>
      </c>
      <c r="F36" s="5"/>
    </row>
    <row r="37" spans="1:6" ht="14.25">
      <c r="A37" s="107" t="s">
        <v>141</v>
      </c>
      <c r="B37" s="77">
        <v>2478.7</v>
      </c>
      <c r="C37" s="77">
        <v>1850.8</v>
      </c>
      <c r="D37" s="77">
        <v>2257.6</v>
      </c>
      <c r="E37" s="66">
        <v>2330.8</v>
      </c>
      <c r="F37" s="5"/>
    </row>
    <row r="38" spans="1:6" ht="14.25">
      <c r="A38" s="107" t="s">
        <v>142</v>
      </c>
      <c r="B38" s="77">
        <v>6176.1</v>
      </c>
      <c r="C38" s="77">
        <v>5163.1</v>
      </c>
      <c r="D38" s="77">
        <v>4485.7</v>
      </c>
      <c r="E38" s="66">
        <v>4716.1</v>
      </c>
      <c r="F38" s="5"/>
    </row>
    <row r="39" spans="1:6" ht="14.25">
      <c r="A39" s="107" t="s">
        <v>143</v>
      </c>
      <c r="B39" s="77">
        <v>6665.1</v>
      </c>
      <c r="C39" s="77">
        <v>5927</v>
      </c>
      <c r="D39" s="77">
        <v>6438.5</v>
      </c>
      <c r="E39" s="66">
        <v>9588.1</v>
      </c>
      <c r="F39" s="5"/>
    </row>
    <row r="40" spans="1:6" ht="14.25">
      <c r="A40" s="107" t="s">
        <v>144</v>
      </c>
      <c r="B40" s="77">
        <v>1239.8</v>
      </c>
      <c r="C40" s="77">
        <v>1367.4</v>
      </c>
      <c r="D40" s="77">
        <v>1256</v>
      </c>
      <c r="E40" s="66">
        <v>1508.4</v>
      </c>
      <c r="F40" s="5"/>
    </row>
    <row r="41" spans="1:6" ht="14.25">
      <c r="A41" s="107" t="s">
        <v>145</v>
      </c>
      <c r="B41" s="77">
        <v>4890.2</v>
      </c>
      <c r="C41" s="77">
        <v>3989.8</v>
      </c>
      <c r="D41" s="77">
        <v>4271.4</v>
      </c>
      <c r="E41" s="66">
        <v>4217.3</v>
      </c>
      <c r="F41" s="5"/>
    </row>
    <row r="42" spans="1:6" ht="14.25">
      <c r="A42" s="107" t="s">
        <v>146</v>
      </c>
      <c r="B42" s="77">
        <v>73025</v>
      </c>
      <c r="C42" s="77">
        <v>62639.4</v>
      </c>
      <c r="D42" s="77">
        <v>68899.8</v>
      </c>
      <c r="E42" s="66">
        <v>75472.1</v>
      </c>
      <c r="F42" s="5"/>
    </row>
    <row r="43" spans="1:6" ht="14.25">
      <c r="A43" s="107" t="s">
        <v>147</v>
      </c>
      <c r="B43" s="77">
        <v>19.6</v>
      </c>
      <c r="C43" s="77">
        <v>71.2</v>
      </c>
      <c r="D43" s="77">
        <v>13.4</v>
      </c>
      <c r="E43" s="66">
        <v>45.9</v>
      </c>
      <c r="F43" s="5"/>
    </row>
    <row r="44" spans="1:6" ht="14.25">
      <c r="A44" s="107" t="s">
        <v>148</v>
      </c>
      <c r="B44" s="77">
        <v>16760.9</v>
      </c>
      <c r="C44" s="77">
        <v>15805.8</v>
      </c>
      <c r="D44" s="77">
        <v>19107.6</v>
      </c>
      <c r="E44" s="66">
        <v>18184.4</v>
      </c>
      <c r="F44" s="5"/>
    </row>
    <row r="45" spans="1:6" ht="14.25">
      <c r="A45" s="107" t="s">
        <v>149</v>
      </c>
      <c r="B45" s="77">
        <v>5443</v>
      </c>
      <c r="C45" s="77">
        <v>6653.2</v>
      </c>
      <c r="D45" s="77">
        <v>7842.5</v>
      </c>
      <c r="E45" s="66">
        <v>6864</v>
      </c>
      <c r="F45" s="5"/>
    </row>
    <row r="46" spans="1:6" ht="14.25">
      <c r="A46" s="107" t="s">
        <v>232</v>
      </c>
      <c r="B46" s="77">
        <v>2104.3</v>
      </c>
      <c r="C46" s="77">
        <v>1590.9</v>
      </c>
      <c r="D46" s="77">
        <v>1888.6</v>
      </c>
      <c r="E46" s="66">
        <v>1410.4</v>
      </c>
      <c r="F46" s="5"/>
    </row>
    <row r="47" spans="1:6" ht="14.25">
      <c r="A47" s="107" t="s">
        <v>150</v>
      </c>
      <c r="B47" s="77">
        <v>2765.1</v>
      </c>
      <c r="C47" s="77">
        <v>2234.8</v>
      </c>
      <c r="D47" s="77">
        <v>2730.9</v>
      </c>
      <c r="E47" s="66">
        <v>4466.3</v>
      </c>
      <c r="F47" s="5"/>
    </row>
    <row r="48" spans="1:6" ht="14.25">
      <c r="A48" s="107" t="s">
        <v>151</v>
      </c>
      <c r="B48" s="77">
        <v>3003.2</v>
      </c>
      <c r="C48" s="77">
        <v>2186.2</v>
      </c>
      <c r="D48" s="77">
        <v>2757.7</v>
      </c>
      <c r="E48" s="66">
        <v>2125.7</v>
      </c>
      <c r="F48" s="5"/>
    </row>
    <row r="49" spans="1:6" ht="14.25">
      <c r="A49" s="107" t="s">
        <v>196</v>
      </c>
      <c r="B49" s="77">
        <v>2093</v>
      </c>
      <c r="C49" s="77">
        <v>2041.9</v>
      </c>
      <c r="D49" s="77">
        <v>2386.8</v>
      </c>
      <c r="E49" s="66">
        <v>2078.1</v>
      </c>
      <c r="F49" s="5"/>
    </row>
    <row r="50" spans="1:6" ht="15.75" customHeight="1">
      <c r="A50" s="106" t="s">
        <v>152</v>
      </c>
      <c r="B50" s="111">
        <v>786826.9</v>
      </c>
      <c r="C50" s="111">
        <v>723291.8</v>
      </c>
      <c r="D50" s="111">
        <v>745037</v>
      </c>
      <c r="E50" s="101">
        <v>718768.6</v>
      </c>
      <c r="F50" s="5"/>
    </row>
    <row r="51" spans="1:6" ht="3.75" customHeight="1">
      <c r="A51" s="107"/>
      <c r="B51" s="66"/>
      <c r="C51" s="66"/>
      <c r="D51" s="112"/>
      <c r="E51" s="112"/>
      <c r="F51" s="5"/>
    </row>
    <row r="52" spans="1:6" ht="13.5" customHeight="1">
      <c r="A52" s="107" t="s">
        <v>209</v>
      </c>
      <c r="B52" s="107"/>
      <c r="C52" s="66"/>
      <c r="D52" s="107"/>
      <c r="E52" s="107"/>
      <c r="F52" s="5"/>
    </row>
    <row r="53" spans="1:6" ht="13.5" customHeight="1">
      <c r="A53" s="107" t="s">
        <v>250</v>
      </c>
      <c r="B53" s="107"/>
      <c r="C53" s="66"/>
      <c r="D53" s="107"/>
      <c r="E53" s="107"/>
      <c r="F53" s="5"/>
    </row>
    <row r="54" spans="1:6" ht="6.75" customHeight="1">
      <c r="A54" s="107"/>
      <c r="B54" s="107"/>
      <c r="C54" s="66"/>
      <c r="D54" s="107"/>
      <c r="E54" s="107"/>
      <c r="F54" s="5"/>
    </row>
    <row r="55" spans="1:6" ht="13.5" customHeight="1">
      <c r="A55" s="145" t="s">
        <v>154</v>
      </c>
      <c r="B55" s="145"/>
      <c r="C55" s="145"/>
      <c r="D55" s="145"/>
      <c r="E55" s="145"/>
      <c r="F55" s="5"/>
    </row>
    <row r="56" spans="1:6" ht="13.5" customHeight="1">
      <c r="A56" s="113" t="s">
        <v>247</v>
      </c>
      <c r="B56" s="113"/>
      <c r="C56" s="113"/>
      <c r="D56" s="113"/>
      <c r="E56" s="113"/>
      <c r="F56" s="5"/>
    </row>
    <row r="57" spans="1:6" ht="6.75" customHeight="1">
      <c r="A57" s="80"/>
      <c r="B57" s="107"/>
      <c r="C57" s="66"/>
      <c r="D57" s="107"/>
      <c r="E57" s="107"/>
      <c r="F57" s="5"/>
    </row>
    <row r="58" spans="1:5" ht="13.5" customHeight="1">
      <c r="A58" s="107" t="s">
        <v>246</v>
      </c>
      <c r="B58" s="80"/>
      <c r="C58" s="66"/>
      <c r="D58" s="80"/>
      <c r="E58" s="80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trade, Economic Research Service, ERS, U.S. Department of Agriculture, USDA</cp:keywords>
  <dc:description/>
  <cp:lastModifiedBy>Windows User</cp:lastModifiedBy>
  <cp:lastPrinted>2020-02-25T19:58:42Z</cp:lastPrinted>
  <dcterms:created xsi:type="dcterms:W3CDTF">2017-10-04T18:25:11Z</dcterms:created>
  <dcterms:modified xsi:type="dcterms:W3CDTF">2021-03-11T13:26:59Z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